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192.168.1.192\Shared\zendrive\05共同購買委員会\フルハーネス\タニザワFH注文書\1注文書雛形\"/>
    </mc:Choice>
  </mc:AlternateContent>
  <xr:revisionPtr revIDLastSave="0" documentId="13_ncr:1_{1D0631A1-990F-4D81-9FB5-C0E322C7633C}" xr6:coauthVersionLast="45" xr6:coauthVersionMax="45" xr10:uidLastSave="{00000000-0000-0000-0000-000000000000}"/>
  <bookViews>
    <workbookView xWindow="-26565" yWindow="1590" windowWidth="24690" windowHeight="13155" xr2:uid="{00000000-000D-0000-FFFF-FFFF00000000}"/>
  </bookViews>
  <sheets>
    <sheet name="共同購買注文書" sheetId="4" r:id="rId1"/>
  </sheet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5" i="4" l="1"/>
  <c r="M60" i="4"/>
  <c r="N57" i="4" l="1"/>
  <c r="N58" i="4"/>
  <c r="N59" i="4"/>
  <c r="N51" i="4" l="1"/>
  <c r="N52" i="4"/>
  <c r="N53" i="4"/>
  <c r="N54" i="4"/>
  <c r="N55" i="4"/>
  <c r="N56" i="4"/>
  <c r="N50" i="4"/>
  <c r="N60" i="4" s="1"/>
  <c r="N27" i="4"/>
  <c r="N28" i="4"/>
  <c r="N29" i="4"/>
  <c r="N30" i="4"/>
  <c r="N31" i="4"/>
  <c r="N32" i="4"/>
  <c r="N33" i="4"/>
  <c r="N34" i="4"/>
  <c r="N35" i="4"/>
  <c r="N36" i="4"/>
  <c r="N26" i="4"/>
  <c r="N21" i="4"/>
  <c r="N20" i="4"/>
  <c r="N16" i="4"/>
  <c r="N17" i="4"/>
  <c r="N18" i="4"/>
  <c r="N15" i="4"/>
  <c r="N22" i="4" s="1"/>
  <c r="N7" i="4"/>
  <c r="N6" i="4"/>
  <c r="N5" i="4"/>
  <c r="N8" i="4" s="1"/>
  <c r="N37" i="4" l="1"/>
  <c r="M37" i="4"/>
  <c r="M8" i="4"/>
</calcChain>
</file>

<file path=xl/sharedStrings.xml><?xml version="1.0" encoding="utf-8"?>
<sst xmlns="http://schemas.openxmlformats.org/spreadsheetml/2006/main" count="217" uniqueCount="143">
  <si>
    <t>備考</t>
    <rPh sb="0" eb="2">
      <t>ビコウ</t>
    </rPh>
    <phoneticPr fontId="2"/>
  </si>
  <si>
    <t>注文数</t>
    <rPh sb="0" eb="3">
      <t>チュウモンスウ</t>
    </rPh>
    <phoneticPr fontId="2"/>
  </si>
  <si>
    <t>サイズ</t>
    <phoneticPr fontId="2"/>
  </si>
  <si>
    <t>メーカー名称・型番</t>
    <rPh sb="7" eb="9">
      <t>カタバン</t>
    </rPh>
    <phoneticPr fontId="2"/>
  </si>
  <si>
    <t>色</t>
    <rPh sb="0" eb="1">
      <t>イロ</t>
    </rPh>
    <phoneticPr fontId="2"/>
  </si>
  <si>
    <t>黒</t>
    <rPh sb="0" eb="1">
      <t>クロ</t>
    </rPh>
    <phoneticPr fontId="2"/>
  </si>
  <si>
    <t>①本体（ボディ）合計</t>
    <phoneticPr fontId="2"/>
  </si>
  <si>
    <t>ご注文者様情報</t>
    <rPh sb="1" eb="4">
      <t>チュウモンシャ</t>
    </rPh>
    <rPh sb="4" eb="5">
      <t>サマ</t>
    </rPh>
    <rPh sb="5" eb="7">
      <t>ジョウホウ</t>
    </rPh>
    <phoneticPr fontId="2"/>
  </si>
  <si>
    <t>合計金額(税抜）</t>
    <rPh sb="0" eb="2">
      <t>ゴウケイ</t>
    </rPh>
    <rPh sb="2" eb="4">
      <t>キンガク</t>
    </rPh>
    <rPh sb="5" eb="7">
      <t>ゼイヌキ</t>
    </rPh>
    <phoneticPr fontId="2"/>
  </si>
  <si>
    <t>日付 ：</t>
    <rPh sb="0" eb="2">
      <t>ヒヅケ</t>
    </rPh>
    <phoneticPr fontId="2"/>
  </si>
  <si>
    <t>会社名：</t>
    <rPh sb="0" eb="2">
      <t>カイシ</t>
    </rPh>
    <rPh sb="2" eb="3">
      <t>メイ</t>
    </rPh>
    <phoneticPr fontId="2"/>
  </si>
  <si>
    <t>納品先：〒</t>
    <rPh sb="0" eb="3">
      <t>ノウヒンサキ</t>
    </rPh>
    <phoneticPr fontId="2"/>
  </si>
  <si>
    <t>組合員価格(税抜）</t>
    <rPh sb="0" eb="3">
      <t>クミアイ</t>
    </rPh>
    <rPh sb="3" eb="5">
      <t>カカク</t>
    </rPh>
    <rPh sb="6" eb="8">
      <t>ゼイヌ</t>
    </rPh>
    <phoneticPr fontId="2"/>
  </si>
  <si>
    <t>賛助会員価格(税抜)</t>
    <rPh sb="0" eb="4">
      <t>サンジョ</t>
    </rPh>
    <rPh sb="4" eb="6">
      <t>カカク</t>
    </rPh>
    <rPh sb="7" eb="9">
      <t>ゼイヌ</t>
    </rPh>
    <phoneticPr fontId="2"/>
  </si>
  <si>
    <t>一般価格(税抜)</t>
    <rPh sb="0" eb="4">
      <t>イッパ</t>
    </rPh>
    <rPh sb="5" eb="7">
      <t>ゼイヌ</t>
    </rPh>
    <phoneticPr fontId="2"/>
  </si>
  <si>
    <t>耐用年数</t>
    <rPh sb="0" eb="4">
      <t>タイ</t>
    </rPh>
    <phoneticPr fontId="2"/>
  </si>
  <si>
    <t>本体重量</t>
    <rPh sb="0" eb="2">
      <t>ホンタイ</t>
    </rPh>
    <rPh sb="2" eb="4">
      <t>ジュウリョウ</t>
    </rPh>
    <phoneticPr fontId="2"/>
  </si>
  <si>
    <t>本体重量</t>
    <phoneticPr fontId="2"/>
  </si>
  <si>
    <t>690g</t>
    <phoneticPr fontId="2"/>
  </si>
  <si>
    <t>フルハーネスUXV-01A</t>
    <phoneticPr fontId="2"/>
  </si>
  <si>
    <t>フリーサイズ</t>
    <phoneticPr fontId="2"/>
  </si>
  <si>
    <t>710ｇ</t>
    <phoneticPr fontId="2"/>
  </si>
  <si>
    <t>伸縮ランヤード5702-TRG</t>
    <rPh sb="0" eb="2">
      <t>シンシュク</t>
    </rPh>
    <phoneticPr fontId="2"/>
  </si>
  <si>
    <t>帯ランヤード5702-SG</t>
    <rPh sb="0" eb="1">
      <t>オビ</t>
    </rPh>
    <phoneticPr fontId="2"/>
  </si>
  <si>
    <t>930ｇ</t>
    <phoneticPr fontId="2"/>
  </si>
  <si>
    <t>③オプション</t>
    <phoneticPr fontId="2"/>
  </si>
  <si>
    <t>第一種(ﾀｲﾌﾟ1)</t>
    <rPh sb="0" eb="3">
      <t>ダイイッシュ</t>
    </rPh>
    <phoneticPr fontId="2"/>
  </si>
  <si>
    <t>第二種(ﾀｲﾌﾟ2)</t>
    <rPh sb="0" eb="2">
      <t>ダイニ</t>
    </rPh>
    <rPh sb="2" eb="3">
      <t>シュ</t>
    </rPh>
    <phoneticPr fontId="2"/>
  </si>
  <si>
    <t>伸縮式・1丁掛け</t>
    <rPh sb="0" eb="2">
      <t>シンシュク</t>
    </rPh>
    <rPh sb="2" eb="3">
      <t>シキ</t>
    </rPh>
    <rPh sb="5" eb="6">
      <t>チョウ</t>
    </rPh>
    <rPh sb="6" eb="7">
      <t>ガ</t>
    </rPh>
    <phoneticPr fontId="2"/>
  </si>
  <si>
    <t>帯ロープ式・1丁掛け</t>
    <rPh sb="0" eb="1">
      <t>オビ</t>
    </rPh>
    <rPh sb="4" eb="5">
      <t>シキ</t>
    </rPh>
    <rPh sb="7" eb="8">
      <t>チョウ</t>
    </rPh>
    <rPh sb="8" eb="9">
      <t>ガ</t>
    </rPh>
    <phoneticPr fontId="2"/>
  </si>
  <si>
    <t>巻取り式・1丁掛け</t>
    <rPh sb="0" eb="1">
      <t>マ</t>
    </rPh>
    <rPh sb="1" eb="2">
      <t>ト</t>
    </rPh>
    <rPh sb="3" eb="4">
      <t>シキ</t>
    </rPh>
    <rPh sb="6" eb="7">
      <t>チョウ</t>
    </rPh>
    <rPh sb="7" eb="8">
      <t>ガ</t>
    </rPh>
    <phoneticPr fontId="2"/>
  </si>
  <si>
    <t>黒</t>
    <rPh sb="0" eb="1">
      <t>クロ</t>
    </rPh>
    <phoneticPr fontId="2"/>
  </si>
  <si>
    <t>ランヤード長</t>
    <rPh sb="5" eb="6">
      <t>チョウ</t>
    </rPh>
    <phoneticPr fontId="2"/>
  </si>
  <si>
    <t>1,000～1,600ｍｍ</t>
    <phoneticPr fontId="2"/>
  </si>
  <si>
    <t>1,600ｍｍ</t>
    <phoneticPr fontId="2"/>
  </si>
  <si>
    <t>帯ロープ式5701-SG</t>
    <rPh sb="0" eb="1">
      <t>オビ</t>
    </rPh>
    <rPh sb="4" eb="5">
      <t>シキ</t>
    </rPh>
    <phoneticPr fontId="2"/>
  </si>
  <si>
    <t>巻取り式5701-SQG</t>
    <rPh sb="0" eb="2">
      <t>マキト</t>
    </rPh>
    <rPh sb="3" eb="4">
      <t>シキ</t>
    </rPh>
    <phoneticPr fontId="2"/>
  </si>
  <si>
    <t>伸縮式5701-2TRG</t>
    <rPh sb="0" eb="2">
      <t>シンシュク</t>
    </rPh>
    <rPh sb="2" eb="3">
      <t>シキ</t>
    </rPh>
    <phoneticPr fontId="2"/>
  </si>
  <si>
    <t>675～1,640ｍｍ</t>
    <phoneticPr fontId="2"/>
  </si>
  <si>
    <t>1,000～1,600ｍｍ</t>
    <phoneticPr fontId="2"/>
  </si>
  <si>
    <t>1,100ｇ</t>
    <phoneticPr fontId="2"/>
  </si>
  <si>
    <t>伸縮式・2丁掛け</t>
    <rPh sb="0" eb="2">
      <t>シンシュク</t>
    </rPh>
    <rPh sb="2" eb="3">
      <t>シキ</t>
    </rPh>
    <rPh sb="5" eb="6">
      <t>チョウ</t>
    </rPh>
    <rPh sb="6" eb="7">
      <t>ガ</t>
    </rPh>
    <phoneticPr fontId="2"/>
  </si>
  <si>
    <t>伸縮式・1丁掛け</t>
    <rPh sb="0" eb="2">
      <t>シンシュク</t>
    </rPh>
    <rPh sb="2" eb="3">
      <t>シキ</t>
    </rPh>
    <rPh sb="5" eb="6">
      <t>チョウ</t>
    </rPh>
    <rPh sb="6" eb="7">
      <t>ガ</t>
    </rPh>
    <phoneticPr fontId="2"/>
  </si>
  <si>
    <t>帯ロープ・1丁掛け</t>
    <rPh sb="0" eb="1">
      <t>オビ</t>
    </rPh>
    <rPh sb="6" eb="7">
      <t>チョウ</t>
    </rPh>
    <rPh sb="7" eb="8">
      <t>ガ</t>
    </rPh>
    <phoneticPr fontId="2"/>
  </si>
  <si>
    <t>手元リングロープ 5700-X</t>
    <rPh sb="0" eb="2">
      <t>テモト</t>
    </rPh>
    <phoneticPr fontId="2"/>
  </si>
  <si>
    <t>500ｍｍ</t>
    <phoneticPr fontId="2"/>
  </si>
  <si>
    <t>100ｇ</t>
    <phoneticPr fontId="2"/>
  </si>
  <si>
    <t>足掛け補助具 587</t>
    <rPh sb="0" eb="2">
      <t>アシカ</t>
    </rPh>
    <rPh sb="3" eb="5">
      <t>ホジョ</t>
    </rPh>
    <rPh sb="5" eb="6">
      <t>グ</t>
    </rPh>
    <phoneticPr fontId="2"/>
  </si>
  <si>
    <t>直径80mm×厚さ50mm</t>
    <rPh sb="0" eb="2">
      <t>チョッケイ</t>
    </rPh>
    <rPh sb="7" eb="8">
      <t>アツ</t>
    </rPh>
    <phoneticPr fontId="2"/>
  </si>
  <si>
    <t>2個1組　長さ170mm×幅18mm(使用時)</t>
    <rPh sb="1" eb="2">
      <t>コ</t>
    </rPh>
    <rPh sb="3" eb="4">
      <t>クミ</t>
    </rPh>
    <rPh sb="5" eb="6">
      <t>ナガ</t>
    </rPh>
    <rPh sb="13" eb="14">
      <t>ハバ</t>
    </rPh>
    <rPh sb="19" eb="22">
      <t>シヨウジ</t>
    </rPh>
    <phoneticPr fontId="2"/>
  </si>
  <si>
    <t>ハーネス用ハンガーイーグル　3229</t>
    <rPh sb="4" eb="5">
      <t>ヨウ</t>
    </rPh>
    <phoneticPr fontId="2"/>
  </si>
  <si>
    <t>青</t>
    <rPh sb="0" eb="1">
      <t>アオ</t>
    </rPh>
    <phoneticPr fontId="2"/>
  </si>
  <si>
    <t>200ｇ(4枚)</t>
    <rPh sb="6" eb="7">
      <t>マイ</t>
    </rPh>
    <phoneticPr fontId="2"/>
  </si>
  <si>
    <t>サイズ・仕様</t>
    <rPh sb="4" eb="6">
      <t>シヨウ</t>
    </rPh>
    <phoneticPr fontId="2"/>
  </si>
  <si>
    <t>352ｇ</t>
    <phoneticPr fontId="2"/>
  </si>
  <si>
    <t>1,600mm</t>
    <phoneticPr fontId="2"/>
  </si>
  <si>
    <t>1,000～1,600mm</t>
    <phoneticPr fontId="2"/>
  </si>
  <si>
    <t>②ランヤード合計</t>
    <rPh sb="6" eb="8">
      <t>ゴウケイ</t>
    </rPh>
    <phoneticPr fontId="2"/>
  </si>
  <si>
    <t>幅50mm×長さ1,200mm</t>
    <rPh sb="0" eb="1">
      <t>ハバ</t>
    </rPh>
    <rPh sb="6" eb="7">
      <t>ナガ</t>
    </rPh>
    <phoneticPr fontId="2"/>
  </si>
  <si>
    <t>260ｇ</t>
    <phoneticPr fontId="2"/>
  </si>
  <si>
    <t>縦348mm×横450mm</t>
    <rPh sb="0" eb="1">
      <t>タテ</t>
    </rPh>
    <rPh sb="7" eb="8">
      <t>ヨコ</t>
    </rPh>
    <phoneticPr fontId="2"/>
  </si>
  <si>
    <t>長さ445mm×幅150mm</t>
    <rPh sb="0" eb="1">
      <t>ナガ</t>
    </rPh>
    <rPh sb="8" eb="9">
      <t>ハバ</t>
    </rPh>
    <phoneticPr fontId="2"/>
  </si>
  <si>
    <t>152ｇ(2個)</t>
    <rPh sb="6" eb="7">
      <t>コ</t>
    </rPh>
    <phoneticPr fontId="2"/>
  </si>
  <si>
    <t>②ランヤード</t>
    <phoneticPr fontId="2"/>
  </si>
  <si>
    <t>伸縮式5701-TRG</t>
    <rPh sb="0" eb="2">
      <t>シンシュク</t>
    </rPh>
    <rPh sb="2" eb="3">
      <t>シキ</t>
    </rPh>
    <phoneticPr fontId="2"/>
  </si>
  <si>
    <t>SK作業ベルトセット</t>
    <rPh sb="2" eb="4">
      <t>サギョウ</t>
    </rPh>
    <phoneticPr fontId="2"/>
  </si>
  <si>
    <t>UXV-01A用/後付け胴ベルト</t>
    <rPh sb="7" eb="8">
      <t>ヨウ</t>
    </rPh>
    <rPh sb="9" eb="11">
      <t>アトヅケ</t>
    </rPh>
    <rPh sb="12" eb="13">
      <t>ドウ</t>
    </rPh>
    <phoneticPr fontId="2"/>
  </si>
  <si>
    <t>フルハーネス用反射帯582</t>
    <rPh sb="6" eb="7">
      <t>ヨウ</t>
    </rPh>
    <rPh sb="7" eb="9">
      <t>ハンシャ</t>
    </rPh>
    <rPh sb="9" eb="10">
      <t>タイ</t>
    </rPh>
    <phoneticPr fontId="2"/>
  </si>
  <si>
    <t>着脱式リトラクタ連結ベルト</t>
    <rPh sb="0" eb="2">
      <t>チャクダツ</t>
    </rPh>
    <rPh sb="2" eb="3">
      <t>シキ</t>
    </rPh>
    <rPh sb="8" eb="10">
      <t>レンケツ</t>
    </rPh>
    <phoneticPr fontId="2"/>
  </si>
  <si>
    <t>氏名ステッカー付</t>
    <rPh sb="0" eb="2">
      <t>シメイ</t>
    </rPh>
    <rPh sb="7" eb="8">
      <t>ヅケ</t>
    </rPh>
    <phoneticPr fontId="2"/>
  </si>
  <si>
    <r>
      <t>※フリーサイズ適用範囲目安　⇒身長（ｃｍ)+体重(ｋｇ)　=　</t>
    </r>
    <r>
      <rPr>
        <b/>
        <u/>
        <sz val="11"/>
        <color theme="1"/>
        <rFont val="游ゴシック"/>
        <family val="3"/>
        <charset val="128"/>
        <scheme val="minor"/>
      </rPr>
      <t>190～290</t>
    </r>
    <rPh sb="7" eb="9">
      <t>テキヨウ</t>
    </rPh>
    <rPh sb="9" eb="11">
      <t>ハンイ</t>
    </rPh>
    <rPh sb="11" eb="13">
      <t>メヤス</t>
    </rPh>
    <rPh sb="15" eb="17">
      <t>シンチョウ</t>
    </rPh>
    <rPh sb="22" eb="24">
      <t>タイジュウ</t>
    </rPh>
    <phoneticPr fontId="2"/>
  </si>
  <si>
    <t>フルハーネス571A-SK</t>
    <phoneticPr fontId="2"/>
  </si>
  <si>
    <t>肩パット581</t>
    <rPh sb="0" eb="1">
      <t>カタ</t>
    </rPh>
    <phoneticPr fontId="2"/>
  </si>
  <si>
    <t>サポートベルト589Ⅱ</t>
    <phoneticPr fontId="2"/>
  </si>
  <si>
    <t>85g(2個)</t>
    <rPh sb="5" eb="6">
      <t>コ</t>
    </rPh>
    <phoneticPr fontId="2"/>
  </si>
  <si>
    <t>320ｇ</t>
    <phoneticPr fontId="2"/>
  </si>
  <si>
    <t>縦115mm×横700mm</t>
    <rPh sb="0" eb="1">
      <t>タテ</t>
    </rPh>
    <rPh sb="7" eb="8">
      <t>ヨコ</t>
    </rPh>
    <phoneticPr fontId="2"/>
  </si>
  <si>
    <t>縦75mm×横250mm</t>
    <rPh sb="0" eb="1">
      <t>タテ</t>
    </rPh>
    <rPh sb="6" eb="7">
      <t>ヨコ</t>
    </rPh>
    <phoneticPr fontId="2"/>
  </si>
  <si>
    <t>横260mm×厚さ5mm</t>
    <rPh sb="0" eb="1">
      <t>ヨコ</t>
    </rPh>
    <rPh sb="7" eb="8">
      <t>アツ</t>
    </rPh>
    <phoneticPr fontId="2"/>
  </si>
  <si>
    <t>腰への負担軽減</t>
    <rPh sb="0" eb="1">
      <t>コシ</t>
    </rPh>
    <rPh sb="3" eb="5">
      <t>フタン</t>
    </rPh>
    <rPh sb="5" eb="7">
      <t>ケイゲン</t>
    </rPh>
    <phoneticPr fontId="2"/>
  </si>
  <si>
    <t>セルフロック540-7</t>
    <phoneticPr fontId="2"/>
  </si>
  <si>
    <t>バックストラップ585</t>
    <phoneticPr fontId="2"/>
  </si>
  <si>
    <t>セルフロック540-10</t>
    <phoneticPr fontId="2"/>
  </si>
  <si>
    <t>セルフロック540-17</t>
    <phoneticPr fontId="2"/>
  </si>
  <si>
    <t>セルフロック540-25</t>
    <phoneticPr fontId="2"/>
  </si>
  <si>
    <t>黄色</t>
    <rPh sb="0" eb="2">
      <t>キイロ</t>
    </rPh>
    <phoneticPr fontId="2"/>
  </si>
  <si>
    <t>黄色</t>
    <rPh sb="0" eb="2">
      <t>キイロ</t>
    </rPh>
    <phoneticPr fontId="2"/>
  </si>
  <si>
    <t>本体/縦503mm×横222mm</t>
    <rPh sb="0" eb="2">
      <t>ホンタイ</t>
    </rPh>
    <rPh sb="3" eb="4">
      <t>タテ</t>
    </rPh>
    <rPh sb="10" eb="11">
      <t>ヨコ</t>
    </rPh>
    <phoneticPr fontId="2"/>
  </si>
  <si>
    <t>本体/縦586mm×横298mm</t>
    <rPh sb="0" eb="2">
      <t>ホンタイ</t>
    </rPh>
    <rPh sb="3" eb="4">
      <t>タテ</t>
    </rPh>
    <rPh sb="10" eb="11">
      <t>ヨコ</t>
    </rPh>
    <phoneticPr fontId="2"/>
  </si>
  <si>
    <t>6.5ｋｇ</t>
    <phoneticPr fontId="2"/>
  </si>
  <si>
    <t>13.5ｋｇ</t>
    <phoneticPr fontId="2"/>
  </si>
  <si>
    <t>13.5ｋｇ</t>
    <phoneticPr fontId="2"/>
  </si>
  <si>
    <t>UXV-01A用 胴ベルト無し時のたわみ・ズレ防止</t>
    <rPh sb="7" eb="8">
      <t>ヨウ</t>
    </rPh>
    <rPh sb="9" eb="10">
      <t>ドウ</t>
    </rPh>
    <rPh sb="13" eb="14">
      <t>ナ</t>
    </rPh>
    <rPh sb="15" eb="16">
      <t>ジ</t>
    </rPh>
    <rPh sb="23" eb="25">
      <t>ボウシ</t>
    </rPh>
    <phoneticPr fontId="2"/>
  </si>
  <si>
    <t>1320ｇ</t>
    <phoneticPr fontId="2"/>
  </si>
  <si>
    <t>2個/組、肩ベルト擦り切れ防止</t>
    <rPh sb="1" eb="2">
      <t>コ</t>
    </rPh>
    <rPh sb="3" eb="4">
      <t>クミ</t>
    </rPh>
    <rPh sb="5" eb="6">
      <t>カタ</t>
    </rPh>
    <rPh sb="9" eb="10">
      <t>ス</t>
    </rPh>
    <rPh sb="11" eb="12">
      <t>キ</t>
    </rPh>
    <rPh sb="13" eb="15">
      <t>ボウシ</t>
    </rPh>
    <phoneticPr fontId="2"/>
  </si>
  <si>
    <t>4枚/組、任意サイズにカット可</t>
    <rPh sb="1" eb="2">
      <t>マイ</t>
    </rPh>
    <rPh sb="3" eb="4">
      <t>クミ</t>
    </rPh>
    <rPh sb="5" eb="7">
      <t>ニンイ</t>
    </rPh>
    <rPh sb="14" eb="15">
      <t>カ</t>
    </rPh>
    <phoneticPr fontId="2"/>
  </si>
  <si>
    <t>14ｇ</t>
    <phoneticPr fontId="2"/>
  </si>
  <si>
    <t>X型､腿並行､胴ﾍﾞﾙﾄ付き､ﾍﾞﾙﾄｸﾘｯﾌﾟ付</t>
    <rPh sb="1" eb="2">
      <t>ガタ</t>
    </rPh>
    <rPh sb="3" eb="4">
      <t>モモ</t>
    </rPh>
    <rPh sb="4" eb="6">
      <t>ヘイコウ</t>
    </rPh>
    <rPh sb="7" eb="8">
      <t>ドウ</t>
    </rPh>
    <rPh sb="12" eb="13">
      <t>ツ</t>
    </rPh>
    <rPh sb="24" eb="25">
      <t>ツ</t>
    </rPh>
    <phoneticPr fontId="2"/>
  </si>
  <si>
    <t>X型､腿V型､胴ﾍﾞﾙﾄ無､ﾍﾞﾙﾄｸﾘｯﾌﾟ付</t>
    <rPh sb="1" eb="2">
      <t>ガタ</t>
    </rPh>
    <rPh sb="3" eb="4">
      <t>モモ</t>
    </rPh>
    <rPh sb="5" eb="6">
      <t>ガタ</t>
    </rPh>
    <rPh sb="7" eb="8">
      <t>ドウ</t>
    </rPh>
    <rPh sb="12" eb="13">
      <t>ナ</t>
    </rPh>
    <rPh sb="23" eb="24">
      <t>ツ</t>
    </rPh>
    <phoneticPr fontId="2"/>
  </si>
  <si>
    <t>フリーサイズ</t>
    <phoneticPr fontId="2"/>
  </si>
  <si>
    <t>※消費税は、納入時の税率が適用されます。</t>
    <rPh sb="1" eb="4">
      <t>ショウヒゼイ</t>
    </rPh>
    <rPh sb="6" eb="8">
      <t>ノウニュウ</t>
    </rPh>
    <rPh sb="8" eb="9">
      <t>ジ</t>
    </rPh>
    <rPh sb="10" eb="12">
      <t>ゼイリツ</t>
    </rPh>
    <rPh sb="13" eb="15">
      <t>テキヨウ</t>
    </rPh>
    <phoneticPr fontId="2"/>
  </si>
  <si>
    <t>※お買上げ金額が￥50,000円以下の際は、配送料別途ご負担頂きます。</t>
    <rPh sb="2" eb="4">
      <t>カイア</t>
    </rPh>
    <rPh sb="5" eb="7">
      <t>キンガク</t>
    </rPh>
    <rPh sb="15" eb="16">
      <t>エン</t>
    </rPh>
    <rPh sb="16" eb="18">
      <t>イカ</t>
    </rPh>
    <rPh sb="19" eb="20">
      <t>サイ</t>
    </rPh>
    <rPh sb="22" eb="25">
      <t>ハイソウリョウ</t>
    </rPh>
    <rPh sb="25" eb="27">
      <t>ベット</t>
    </rPh>
    <rPh sb="28" eb="30">
      <t>フタン</t>
    </rPh>
    <rPh sb="30" eb="31">
      <t>イタダ</t>
    </rPh>
    <phoneticPr fontId="2"/>
  </si>
  <si>
    <t>ご担当者情報　　氏名：      　　　     部署：　　　　　       役職：　</t>
    <rPh sb="1" eb="3">
      <t>タントウ</t>
    </rPh>
    <rPh sb="3" eb="4">
      <t>シャ</t>
    </rPh>
    <rPh sb="4" eb="6">
      <t>ジョウホウ</t>
    </rPh>
    <rPh sb="8" eb="10">
      <t>シメイ</t>
    </rPh>
    <rPh sb="25" eb="27">
      <t>ブショ</t>
    </rPh>
    <rPh sb="40" eb="42">
      <t>ヤクショク</t>
    </rPh>
    <phoneticPr fontId="2"/>
  </si>
  <si>
    <t>ご連絡先：TEL：　　　　　　　　  FAX：　　　　　　　　   　MAIL：</t>
    <rPh sb="1" eb="4">
      <t>レンラクサキ</t>
    </rPh>
    <phoneticPr fontId="2"/>
  </si>
  <si>
    <t>①フルハーネス本体・作業ベルト</t>
    <rPh sb="7" eb="9">
      <t>ホンタイ</t>
    </rPh>
    <rPh sb="10" eb="12">
      <t>サギョウ</t>
    </rPh>
    <phoneticPr fontId="2"/>
  </si>
  <si>
    <t>740g</t>
    <phoneticPr fontId="2"/>
  </si>
  <si>
    <t>ご注文総合計(税抜)</t>
    <rPh sb="1" eb="3">
      <t>チュウモン</t>
    </rPh>
    <rPh sb="3" eb="6">
      <t>ソウゴウケイ</t>
    </rPh>
    <rPh sb="7" eb="8">
      <t>ゼイ</t>
    </rPh>
    <rPh sb="8" eb="9">
      <t>ヌ</t>
    </rPh>
    <phoneticPr fontId="2"/>
  </si>
  <si>
    <t>720g</t>
    <phoneticPr fontId="2"/>
  </si>
  <si>
    <t>ﾛｰﾌﾟ長さ7ｍ(3年毎の定期点検)</t>
    <rPh sb="4" eb="5">
      <t>ナガ</t>
    </rPh>
    <rPh sb="10" eb="11">
      <t>ネン</t>
    </rPh>
    <rPh sb="11" eb="12">
      <t>ゴト</t>
    </rPh>
    <rPh sb="13" eb="17">
      <t>テイキテンケン</t>
    </rPh>
    <phoneticPr fontId="2"/>
  </si>
  <si>
    <t>ﾛｰﾌﾟ長さ10ｍ(3年毎の定期点検)</t>
    <rPh sb="4" eb="5">
      <t>ナガ</t>
    </rPh>
    <phoneticPr fontId="2"/>
  </si>
  <si>
    <t>ﾛｰﾌﾟ長さ17ｍ(3年毎の定期点検)</t>
    <rPh sb="4" eb="5">
      <t>ナガ</t>
    </rPh>
    <phoneticPr fontId="2"/>
  </si>
  <si>
    <t>ﾛｰﾌﾟ長さ25ｍ(3年毎の定期点検)</t>
    <rPh sb="4" eb="5">
      <t>ナガ</t>
    </rPh>
    <phoneticPr fontId="2"/>
  </si>
  <si>
    <t>　例)身長150cm+体重40kg=190、身長170cm+体重70kg=240</t>
    <rPh sb="1" eb="2">
      <t>レイ</t>
    </rPh>
    <rPh sb="3" eb="5">
      <t>シンチョウ</t>
    </rPh>
    <rPh sb="11" eb="13">
      <t>タイジュウ</t>
    </rPh>
    <phoneticPr fontId="2"/>
  </si>
  <si>
    <t>YF-800L</t>
    <phoneticPr fontId="2"/>
  </si>
  <si>
    <t>YF-800L用スペア</t>
    <rPh sb="7" eb="8">
      <t>ヨウ</t>
    </rPh>
    <phoneticPr fontId="2"/>
  </si>
  <si>
    <t>YF-800Ｓ</t>
    <phoneticPr fontId="2"/>
  </si>
  <si>
    <t>YF-800Ｓ用スペア</t>
    <rPh sb="7" eb="8">
      <t>ヨウ</t>
    </rPh>
    <phoneticPr fontId="2"/>
  </si>
  <si>
    <t>ひんやり冷感マスク</t>
    <rPh sb="4" eb="6">
      <t>レイカン</t>
    </rPh>
    <phoneticPr fontId="2"/>
  </si>
  <si>
    <t>26g</t>
    <phoneticPr fontId="2"/>
  </si>
  <si>
    <t>18g</t>
    <phoneticPr fontId="2"/>
  </si>
  <si>
    <t>ホワイト</t>
    <phoneticPr fontId="2"/>
  </si>
  <si>
    <t>1袋につき3枚入り</t>
    <rPh sb="1" eb="2">
      <t>フクロ</t>
    </rPh>
    <rPh sb="6" eb="8">
      <t>マイイ</t>
    </rPh>
    <phoneticPr fontId="2"/>
  </si>
  <si>
    <t>W152×H195×D195mm</t>
    <phoneticPr fontId="2"/>
  </si>
  <si>
    <t>W152×H83×D172mm</t>
    <phoneticPr fontId="2"/>
  </si>
  <si>
    <t>スペア6枚</t>
    <rPh sb="4" eb="5">
      <t>マイ</t>
    </rPh>
    <phoneticPr fontId="2"/>
  </si>
  <si>
    <t>スペア30枚</t>
    <rPh sb="5" eb="6">
      <t>マイ</t>
    </rPh>
    <phoneticPr fontId="2"/>
  </si>
  <si>
    <t>フレーム1個+レンズ3枚入り</t>
    <rPh sb="5" eb="6">
      <t>コ</t>
    </rPh>
    <rPh sb="11" eb="13">
      <t>マイイ</t>
    </rPh>
    <phoneticPr fontId="2"/>
  </si>
  <si>
    <t>③オプション合計</t>
    <rPh sb="6" eb="8">
      <t>ゴウケイ</t>
    </rPh>
    <phoneticPr fontId="2"/>
  </si>
  <si>
    <t>※フルハーネスを収納する袋は、においがこもりにくい洗濯ネットなど穴の開いた通気性の良いものをお勧めいたしております。(100円ショップ等で購入可能)</t>
    <rPh sb="8" eb="10">
      <t>シュウノウ</t>
    </rPh>
    <rPh sb="12" eb="13">
      <t>フクロ</t>
    </rPh>
    <rPh sb="25" eb="27">
      <t>センタク</t>
    </rPh>
    <rPh sb="32" eb="33">
      <t>アナ</t>
    </rPh>
    <rPh sb="34" eb="35">
      <t>ア</t>
    </rPh>
    <rPh sb="37" eb="40">
      <t>ツウキセイ</t>
    </rPh>
    <rPh sb="41" eb="42">
      <t>ヨ</t>
    </rPh>
    <rPh sb="47" eb="48">
      <t>スス</t>
    </rPh>
    <rPh sb="62" eb="63">
      <t>エン</t>
    </rPh>
    <rPh sb="67" eb="68">
      <t>トウ</t>
    </rPh>
    <rPh sb="69" eb="71">
      <t>コウニュウ</t>
    </rPh>
    <rPh sb="71" eb="73">
      <t>カノウ</t>
    </rPh>
    <phoneticPr fontId="2"/>
  </si>
  <si>
    <t>※フルハーネスをスーツケース等で持ち運びする際は、ハードケースではなくソフトケースの使用をお勧めいたしております。</t>
    <rPh sb="14" eb="15">
      <t>トウ</t>
    </rPh>
    <rPh sb="16" eb="17">
      <t>モ</t>
    </rPh>
    <rPh sb="18" eb="19">
      <t>ハコ</t>
    </rPh>
    <rPh sb="22" eb="23">
      <t>サイ</t>
    </rPh>
    <rPh sb="42" eb="44">
      <t>シヨウ</t>
    </rPh>
    <rPh sb="46" eb="47">
      <t>スス</t>
    </rPh>
    <phoneticPr fontId="2"/>
  </si>
  <si>
    <t>ライトグレー</t>
    <phoneticPr fontId="2"/>
  </si>
  <si>
    <t>全国舞台テレビ照明事業協同組合（全照協）　共同購買事業　フルハーネス・ヘルメット・感染対策グッズ（㈱谷沢製作所製）注文書</t>
    <rPh sb="0" eb="15">
      <t>ゼン</t>
    </rPh>
    <rPh sb="16" eb="19">
      <t>ゼンショウキョウ</t>
    </rPh>
    <rPh sb="41" eb="45">
      <t>カンセンタイサク</t>
    </rPh>
    <rPh sb="50" eb="52">
      <t>タニザワ</t>
    </rPh>
    <rPh sb="52" eb="55">
      <t>セイサクショ</t>
    </rPh>
    <rPh sb="55" eb="56">
      <t>セイ</t>
    </rPh>
    <phoneticPr fontId="2"/>
  </si>
  <si>
    <t>定価</t>
    <rPh sb="0" eb="2">
      <t>テイカ</t>
    </rPh>
    <phoneticPr fontId="2"/>
  </si>
  <si>
    <t>推奨</t>
    <rPh sb="0" eb="2">
      <t>スイショウ</t>
    </rPh>
    <phoneticPr fontId="2"/>
  </si>
  <si>
    <t>オープン価格</t>
    <rPh sb="4" eb="6">
      <t>カカク</t>
    </rPh>
    <phoneticPr fontId="2"/>
  </si>
  <si>
    <t>④フェイスシールド・マスク</t>
    <phoneticPr fontId="2"/>
  </si>
  <si>
    <t>④フェイスシールド・マスク合計</t>
    <phoneticPr fontId="2"/>
  </si>
  <si>
    <t>大人用170×130mm</t>
    <rPh sb="0" eb="3">
      <t>オトナヨウ</t>
    </rPh>
    <phoneticPr fontId="2"/>
  </si>
  <si>
    <t>ゆったり175×130mm</t>
    <phoneticPr fontId="2"/>
  </si>
  <si>
    <t>マスクフレーム</t>
    <phoneticPr fontId="2"/>
  </si>
  <si>
    <t>W114mm×H97mm×D71mm</t>
    <phoneticPr fontId="2"/>
  </si>
  <si>
    <t>6ｇ</t>
    <phoneticPr fontId="2"/>
  </si>
  <si>
    <t>1箱10枚入り</t>
    <rPh sb="1" eb="2">
      <t>ハコ</t>
    </rPh>
    <rPh sb="4" eb="5">
      <t>マイ</t>
    </rPh>
    <rPh sb="5" eb="6">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</si>
</sst>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u/>
      <sz val="11"/>
      <color theme="1"/>
      <name val="游ゴシック"/>
      <family val="3"/>
      <charset val="128"/>
      <scheme val="minor"/>
    </font>
    <font>
      <sz val="9"/>
      <color theme="1"/>
      <name val="游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3" fillId="0" borderId="1" xfId="0" applyFont="1" applyFill="1" applyBorder="1" applyAlignment="1">
      <alignment horizontal="left" vertical="center" shrinkToFit="1"/>
    </xf>
    <xf numFmtId="3" fontId="4" fillId="0" borderId="1" xfId="0" applyNumberFormat="1" applyFont="1" applyFill="1" applyBorder="1" applyAlignment="1">
      <alignment vertical="center" shrinkToFit="1"/>
    </xf>
    <xf numFmtId="38" fontId="4" fillId="0" borderId="1" xfId="1" applyFont="1" applyFill="1" applyBorder="1" applyAlignment="1">
      <alignment vertical="center" shrinkToFit="1"/>
    </xf>
    <xf numFmtId="0" fontId="3" fillId="0" borderId="1" xfId="0" applyFont="1" applyFill="1" applyBorder="1" applyAlignment="1">
      <alignment horizontal="center" vertical="center" shrinkToFit="1"/>
    </xf>
    <xf numFmtId="0" fontId="3" fillId="0" borderId="0" xfId="0" applyFont="1" applyFill="1" applyAlignment="1">
      <alignment vertical="center" shrinkToFit="1"/>
    </xf>
    <xf numFmtId="38" fontId="3" fillId="0" borderId="0" xfId="1" applyFont="1" applyFill="1" applyAlignment="1">
      <alignment horizontal="center" vertical="center" shrinkToFit="1"/>
    </xf>
    <xf numFmtId="0" fontId="3" fillId="0" borderId="0" xfId="0" applyFont="1" applyFill="1" applyAlignment="1">
      <alignment horizontal="center" vertical="center" shrinkToFit="1"/>
    </xf>
    <xf numFmtId="38" fontId="4" fillId="0" borderId="0" xfId="1" applyFont="1" applyFill="1" applyAlignment="1">
      <alignment vertical="center" shrinkToFit="1"/>
    </xf>
    <xf numFmtId="0" fontId="4" fillId="0" borderId="0" xfId="0" applyFont="1" applyFill="1" applyAlignment="1">
      <alignment horizontal="center" vertical="center" shrinkToFit="1"/>
    </xf>
    <xf numFmtId="0" fontId="3" fillId="0" borderId="0" xfId="0" applyFont="1" applyFill="1" applyAlignment="1">
      <alignment horizontal="left" vertical="center" shrinkToFit="1"/>
    </xf>
    <xf numFmtId="0" fontId="4" fillId="0" borderId="2" xfId="0" applyFont="1" applyFill="1" applyBorder="1" applyAlignment="1">
      <alignment vertical="center" shrinkToFit="1"/>
    </xf>
    <xf numFmtId="0" fontId="4" fillId="0" borderId="0" xfId="0" applyFont="1" applyFill="1" applyAlignment="1">
      <alignment horizontal="left" vertical="center" shrinkToFit="1"/>
    </xf>
    <xf numFmtId="38" fontId="0" fillId="0" borderId="0" xfId="1" applyFont="1" applyFill="1" applyAlignment="1">
      <alignment vertical="center" shrinkToFit="1"/>
    </xf>
    <xf numFmtId="38" fontId="4" fillId="0" borderId="1" xfId="1" applyFont="1" applyFill="1" applyBorder="1" applyAlignment="1">
      <alignment horizontal="center" vertical="center" shrinkToFit="1"/>
    </xf>
    <xf numFmtId="0" fontId="4" fillId="0" borderId="1" xfId="0" applyFont="1" applyFill="1" applyBorder="1" applyAlignment="1">
      <alignment vertical="center" shrinkToFit="1"/>
    </xf>
    <xf numFmtId="0" fontId="3" fillId="0" borderId="3" xfId="0" applyFont="1" applyFill="1" applyBorder="1" applyAlignment="1">
      <alignment horizontal="left" vertical="center" shrinkToFit="1"/>
    </xf>
    <xf numFmtId="38" fontId="5" fillId="0" borderId="1" xfId="1" applyFont="1" applyFill="1" applyBorder="1" applyAlignment="1">
      <alignment horizontal="center" vertical="center" shrinkToFit="1"/>
    </xf>
    <xf numFmtId="38" fontId="5" fillId="0" borderId="1" xfId="1" applyFont="1" applyFill="1" applyBorder="1" applyAlignment="1">
      <alignment vertical="center" shrinkToFit="1"/>
    </xf>
    <xf numFmtId="0" fontId="4"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38" fontId="5" fillId="0" borderId="1" xfId="0" applyNumberFormat="1" applyFont="1" applyFill="1" applyBorder="1" applyAlignment="1">
      <alignment vertical="center" shrinkToFit="1"/>
    </xf>
    <xf numFmtId="0" fontId="5" fillId="0" borderId="0" xfId="0" applyFont="1" applyFill="1" applyAlignment="1">
      <alignment vertical="center" shrinkToFit="1"/>
    </xf>
    <xf numFmtId="0" fontId="4" fillId="0" borderId="2" xfId="0" applyFont="1" applyFill="1" applyBorder="1" applyAlignment="1">
      <alignment horizontal="left" vertical="center" shrinkToFit="1"/>
    </xf>
    <xf numFmtId="0" fontId="5" fillId="0" borderId="0" xfId="0" applyFont="1" applyFill="1" applyBorder="1" applyAlignment="1">
      <alignment horizontal="right" vertical="center" shrinkToFit="1"/>
    </xf>
    <xf numFmtId="0" fontId="5" fillId="0" borderId="0" xfId="0" applyFont="1" applyFill="1" applyBorder="1" applyAlignment="1">
      <alignment horizontal="center" vertical="center" shrinkToFit="1"/>
    </xf>
    <xf numFmtId="38" fontId="3" fillId="0" borderId="1" xfId="1" applyFont="1" applyFill="1" applyBorder="1" applyAlignment="1">
      <alignment horizontal="center" vertical="center" shrinkToFit="1"/>
    </xf>
    <xf numFmtId="38" fontId="3" fillId="0" borderId="4" xfId="1" applyFont="1" applyFill="1" applyBorder="1" applyAlignment="1">
      <alignment horizontal="center" vertical="center" shrinkToFit="1"/>
    </xf>
    <xf numFmtId="38" fontId="4" fillId="0" borderId="4" xfId="1"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5" fillId="0" borderId="5" xfId="0" applyFont="1" applyFill="1" applyBorder="1" applyAlignment="1">
      <alignment horizontal="right" vertical="center" shrinkToFit="1"/>
    </xf>
    <xf numFmtId="49" fontId="4" fillId="0" borderId="0" xfId="1" applyNumberFormat="1" applyFont="1" applyFill="1" applyBorder="1" applyAlignment="1">
      <alignment horizontal="center" vertical="center" shrinkToFit="1"/>
    </xf>
    <xf numFmtId="38" fontId="5" fillId="0" borderId="0" xfId="0" applyNumberFormat="1" applyFont="1" applyFill="1" applyBorder="1" applyAlignment="1">
      <alignment vertical="center" shrinkToFit="1"/>
    </xf>
    <xf numFmtId="0" fontId="3" fillId="0" borderId="4" xfId="0" applyFont="1" applyFill="1" applyBorder="1" applyAlignment="1">
      <alignment horizontal="center" vertical="center" shrinkToFit="1"/>
    </xf>
    <xf numFmtId="0" fontId="5" fillId="0" borderId="5" xfId="0"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6"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38" fontId="5" fillId="0" borderId="0" xfId="0" applyNumberFormat="1" applyFont="1" applyFill="1" applyBorder="1" applyAlignment="1">
      <alignment horizontal="center" vertical="center" shrinkToFit="1"/>
    </xf>
    <xf numFmtId="176" fontId="5" fillId="0" borderId="0" xfId="0" applyNumberFormat="1" applyFont="1" applyFill="1" applyBorder="1" applyAlignment="1">
      <alignment horizontal="right" vertical="center" shrinkToFit="1"/>
    </xf>
    <xf numFmtId="0" fontId="5" fillId="0" borderId="0" xfId="0" applyFont="1" applyFill="1" applyBorder="1" applyAlignment="1">
      <alignment horizontal="right" vertical="center" shrinkToFit="1"/>
    </xf>
    <xf numFmtId="38" fontId="4" fillId="0" borderId="4" xfId="1" applyFont="1" applyFill="1" applyBorder="1" applyAlignment="1">
      <alignment horizontal="right" vertical="center" shrinkToFit="1"/>
    </xf>
    <xf numFmtId="0" fontId="5" fillId="0" borderId="5" xfId="0" applyFont="1" applyFill="1" applyBorder="1" applyAlignment="1">
      <alignment horizontal="right" vertical="center" shrinkToFit="1"/>
    </xf>
    <xf numFmtId="0" fontId="3" fillId="0" borderId="0" xfId="0" applyFont="1" applyAlignment="1">
      <alignment vertical="center" shrinkToFit="1"/>
    </xf>
    <xf numFmtId="0" fontId="7" fillId="0" borderId="1" xfId="0" applyFont="1" applyFill="1" applyBorder="1" applyAlignment="1">
      <alignment horizontal="left" vertical="center" shrinkToFit="1"/>
    </xf>
    <xf numFmtId="0" fontId="5" fillId="0" borderId="0" xfId="0" applyFont="1" applyBorder="1" applyAlignment="1">
      <alignment horizontal="right" vertical="center" shrinkToFit="1"/>
    </xf>
    <xf numFmtId="0" fontId="5" fillId="0" borderId="0" xfId="0" applyFont="1" applyBorder="1" applyAlignment="1">
      <alignment horizontal="center" vertical="center" shrinkToFit="1"/>
    </xf>
    <xf numFmtId="38" fontId="5" fillId="0" borderId="0" xfId="0" applyNumberFormat="1" applyFont="1" applyBorder="1" applyAlignment="1">
      <alignment vertical="center" shrinkToFit="1"/>
    </xf>
    <xf numFmtId="0" fontId="5" fillId="0" borderId="7" xfId="0" applyFont="1" applyFill="1" applyBorder="1" applyAlignment="1">
      <alignment horizontal="right" vertical="center" shrinkToFit="1"/>
    </xf>
    <xf numFmtId="0" fontId="4" fillId="0" borderId="0" xfId="0" applyFont="1" applyFill="1" applyBorder="1" applyAlignment="1">
      <alignment horizontal="left" vertical="center" shrinkToFit="1"/>
    </xf>
    <xf numFmtId="38" fontId="3" fillId="0" borderId="4" xfId="1" applyFont="1" applyFill="1" applyBorder="1" applyAlignment="1">
      <alignment horizontal="right" vertical="center" shrinkToFit="1"/>
    </xf>
    <xf numFmtId="0" fontId="5" fillId="0" borderId="1" xfId="0" applyFont="1" applyFill="1" applyBorder="1" applyAlignment="1">
      <alignment horizontal="left" vertical="center" shrinkToFit="1"/>
    </xf>
    <xf numFmtId="38" fontId="5" fillId="0" borderId="4" xfId="1" applyFont="1" applyFill="1" applyBorder="1" applyAlignment="1">
      <alignment horizontal="center" vertical="center" shrinkToFit="1"/>
    </xf>
    <xf numFmtId="3" fontId="5" fillId="0" borderId="1" xfId="0" applyNumberFormat="1" applyFont="1" applyFill="1" applyBorder="1" applyAlignment="1">
      <alignment vertical="center" shrinkToFit="1"/>
    </xf>
    <xf numFmtId="0" fontId="5" fillId="0" borderId="1" xfId="0" applyFont="1" applyFill="1" applyBorder="1" applyAlignment="1">
      <alignment vertical="center" shrinkToFit="1"/>
    </xf>
    <xf numFmtId="38" fontId="5" fillId="0" borderId="4" xfId="1" applyFont="1" applyFill="1" applyBorder="1" applyAlignment="1">
      <alignment horizontal="right" vertical="center" shrinkToFit="1"/>
    </xf>
    <xf numFmtId="0" fontId="3" fillId="0" borderId="4" xfId="0" applyFont="1" applyFill="1" applyBorder="1" applyAlignment="1">
      <alignment vertical="center" shrinkToFit="1"/>
    </xf>
    <xf numFmtId="0" fontId="5" fillId="2" borderId="2" xfId="0" applyFont="1" applyFill="1" applyBorder="1" applyAlignment="1">
      <alignment horizontal="left" vertical="center" shrinkToFit="1"/>
    </xf>
    <xf numFmtId="0" fontId="6" fillId="2" borderId="0" xfId="0" applyFont="1" applyFill="1" applyAlignment="1">
      <alignment horizontal="center" vertical="center" shrinkToFit="1"/>
    </xf>
    <xf numFmtId="0" fontId="3" fillId="0" borderId="4" xfId="0" applyFont="1" applyFill="1" applyBorder="1" applyAlignment="1">
      <alignment horizontal="left" vertical="center" shrinkToFit="1"/>
    </xf>
    <xf numFmtId="0" fontId="5" fillId="0" borderId="4" xfId="0" applyFont="1" applyFill="1" applyBorder="1" applyAlignment="1">
      <alignment horizontal="right" vertical="center" shrinkToFit="1"/>
    </xf>
    <xf numFmtId="0" fontId="5" fillId="0" borderId="5" xfId="0" applyFont="1" applyFill="1" applyBorder="1" applyAlignment="1">
      <alignment horizontal="right" vertical="center" shrinkToFit="1"/>
    </xf>
    <xf numFmtId="0" fontId="3" fillId="0" borderId="0" xfId="0" applyFont="1" applyFill="1" applyAlignment="1">
      <alignment horizontal="left" vertical="center" shrinkToFit="1"/>
    </xf>
    <xf numFmtId="0" fontId="0" fillId="0" borderId="7"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5" fillId="0" borderId="3" xfId="0"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6" fillId="0" borderId="0" xfId="0" applyFont="1" applyFill="1" applyBorder="1" applyAlignment="1">
      <alignment horizontal="right" shrinkToFit="1"/>
    </xf>
    <xf numFmtId="0" fontId="6" fillId="0" borderId="6" xfId="0" applyFont="1" applyFill="1" applyBorder="1" applyAlignment="1">
      <alignment horizontal="right" shrinkToFit="1"/>
    </xf>
    <xf numFmtId="0" fontId="4" fillId="0" borderId="7"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2" xfId="0" applyFont="1" applyFill="1" applyBorder="1" applyAlignment="1">
      <alignment horizontal="left" vertical="center" shrinkToFit="1"/>
    </xf>
    <xf numFmtId="38" fontId="0" fillId="0" borderId="8" xfId="1" applyFont="1" applyFill="1" applyBorder="1" applyAlignment="1">
      <alignment horizontal="left" vertical="center" shrinkToFit="1"/>
    </xf>
    <xf numFmtId="38" fontId="7" fillId="0" borderId="8" xfId="1" applyFont="1" applyFill="1" applyBorder="1" applyAlignment="1">
      <alignment horizontal="left" vertical="center" shrinkToFit="1"/>
    </xf>
    <xf numFmtId="6" fontId="6" fillId="0" borderId="0" xfId="0" applyNumberFormat="1" applyFont="1" applyFill="1" applyBorder="1" applyAlignment="1">
      <alignment horizontal="right" shrinkToFit="1"/>
    </xf>
    <xf numFmtId="6" fontId="6" fillId="0" borderId="6" xfId="0" applyNumberFormat="1" applyFont="1" applyFill="1" applyBorder="1" applyAlignment="1">
      <alignment horizontal="right" shrinkToFit="1"/>
    </xf>
    <xf numFmtId="38" fontId="10" fillId="0" borderId="0" xfId="1" applyFont="1" applyFill="1" applyBorder="1" applyAlignment="1">
      <alignment horizontal="left" vertical="center" shrinkToFit="1"/>
    </xf>
    <xf numFmtId="38" fontId="8" fillId="0" borderId="0" xfId="1"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0"/>
  <sheetViews>
    <sheetView tabSelected="1" topLeftCell="A43" workbookViewId="0">
      <selection activeCell="B55" sqref="B55:M59"/>
    </sheetView>
  </sheetViews>
  <sheetFormatPr defaultColWidth="16.2109375" defaultRowHeight="20.5" customHeight="1" x14ac:dyDescent="0.65"/>
  <cols>
    <col min="1" max="1" width="2.85546875" style="7" customWidth="1"/>
    <col min="2" max="2" width="2.2109375" style="12" customWidth="1"/>
    <col min="3" max="3" width="19.92578125" style="14" customWidth="1"/>
    <col min="4" max="4" width="4.78515625" style="7" customWidth="1"/>
    <col min="5" max="5" width="15.0703125" style="7" customWidth="1"/>
    <col min="6" max="6" width="4.92578125" style="9" customWidth="1"/>
    <col min="7" max="7" width="26.640625" style="9" customWidth="1"/>
    <col min="8" max="8" width="3.7109375" style="9" customWidth="1"/>
    <col min="9" max="9" width="8.0703125" style="9" customWidth="1"/>
    <col min="10" max="12" width="8.5703125" style="8" customWidth="1"/>
    <col min="13" max="13" width="5.2109375" style="7" customWidth="1"/>
    <col min="14" max="14" width="11.35546875" style="9" customWidth="1"/>
    <col min="15" max="15" width="10.0703125" style="10" customWidth="1"/>
    <col min="16" max="16384" width="16.2109375" style="7"/>
  </cols>
  <sheetData>
    <row r="1" spans="1:15" ht="20.5" customHeight="1" x14ac:dyDescent="0.65">
      <c r="B1" s="61" t="s">
        <v>131</v>
      </c>
      <c r="C1" s="61"/>
      <c r="D1" s="61"/>
      <c r="E1" s="61"/>
      <c r="F1" s="61"/>
      <c r="G1" s="61"/>
      <c r="H1" s="61"/>
      <c r="I1" s="61"/>
      <c r="J1" s="61"/>
      <c r="K1" s="61"/>
      <c r="L1" s="61"/>
      <c r="M1" s="61"/>
      <c r="N1" s="61"/>
    </row>
    <row r="2" spans="1:15" ht="20.5" customHeight="1" x14ac:dyDescent="0.65">
      <c r="B2" s="65"/>
      <c r="C2" s="65"/>
      <c r="D2" s="65"/>
      <c r="E2" s="65"/>
      <c r="F2" s="65"/>
      <c r="G2" s="65"/>
      <c r="H2" s="65"/>
      <c r="I2" s="65"/>
      <c r="J2" s="65"/>
      <c r="K2" s="65"/>
      <c r="L2" s="65"/>
      <c r="M2" s="65"/>
      <c r="N2" s="65"/>
      <c r="O2" s="15"/>
    </row>
    <row r="3" spans="1:15" ht="20.5" customHeight="1" x14ac:dyDescent="0.65">
      <c r="B3" s="60" t="s">
        <v>104</v>
      </c>
      <c r="C3" s="60"/>
      <c r="D3" s="13"/>
      <c r="E3" s="13"/>
      <c r="F3" s="23"/>
      <c r="G3" s="13"/>
      <c r="H3" s="21"/>
      <c r="I3" s="21"/>
      <c r="J3" s="34"/>
      <c r="K3" s="34"/>
      <c r="L3" s="34"/>
    </row>
    <row r="4" spans="1:15" s="11" customFormat="1" ht="20.5" customHeight="1" x14ac:dyDescent="0.65">
      <c r="B4" s="2"/>
      <c r="C4" s="2" t="s">
        <v>3</v>
      </c>
      <c r="D4" s="1" t="s">
        <v>4</v>
      </c>
      <c r="E4" s="1" t="s">
        <v>2</v>
      </c>
      <c r="F4" s="1" t="s">
        <v>16</v>
      </c>
      <c r="G4" s="1" t="s">
        <v>0</v>
      </c>
      <c r="H4" s="1" t="s">
        <v>15</v>
      </c>
      <c r="I4" s="16" t="s">
        <v>132</v>
      </c>
      <c r="J4" s="1" t="s">
        <v>12</v>
      </c>
      <c r="K4" s="1" t="s">
        <v>13</v>
      </c>
      <c r="L4" s="1" t="s">
        <v>14</v>
      </c>
      <c r="M4" s="1" t="s">
        <v>1</v>
      </c>
      <c r="N4" s="16" t="s">
        <v>8</v>
      </c>
    </row>
    <row r="5" spans="1:15" ht="20.5" customHeight="1" x14ac:dyDescent="0.65">
      <c r="A5" s="25" t="s">
        <v>133</v>
      </c>
      <c r="B5" s="22">
        <v>1</v>
      </c>
      <c r="C5" s="54" t="s">
        <v>19</v>
      </c>
      <c r="D5" s="22" t="s">
        <v>5</v>
      </c>
      <c r="E5" s="54" t="s">
        <v>99</v>
      </c>
      <c r="F5" s="22" t="s">
        <v>24</v>
      </c>
      <c r="G5" s="57" t="s">
        <v>98</v>
      </c>
      <c r="H5" s="22">
        <v>3</v>
      </c>
      <c r="I5" s="58">
        <v>14000</v>
      </c>
      <c r="J5" s="56">
        <v>8970</v>
      </c>
      <c r="K5" s="56">
        <v>9750</v>
      </c>
      <c r="L5" s="56">
        <v>10920</v>
      </c>
      <c r="M5" s="22">
        <v>0</v>
      </c>
      <c r="N5" s="20">
        <f>J5*M5</f>
        <v>0</v>
      </c>
      <c r="O5" s="7"/>
    </row>
    <row r="6" spans="1:15" ht="20.5" customHeight="1" x14ac:dyDescent="0.65">
      <c r="A6" s="25" t="s">
        <v>133</v>
      </c>
      <c r="B6" s="22">
        <v>2</v>
      </c>
      <c r="C6" s="54" t="s">
        <v>65</v>
      </c>
      <c r="D6" s="22" t="s">
        <v>5</v>
      </c>
      <c r="E6" s="22" t="s">
        <v>58</v>
      </c>
      <c r="F6" s="22" t="s">
        <v>59</v>
      </c>
      <c r="G6" s="54" t="s">
        <v>66</v>
      </c>
      <c r="H6" s="22">
        <v>2</v>
      </c>
      <c r="I6" s="58">
        <v>5200</v>
      </c>
      <c r="J6" s="56">
        <v>2990</v>
      </c>
      <c r="K6" s="56">
        <v>3250</v>
      </c>
      <c r="L6" s="56">
        <v>3640</v>
      </c>
      <c r="M6" s="22">
        <v>0</v>
      </c>
      <c r="N6" s="20">
        <f t="shared" ref="N6" si="0">J6*M6</f>
        <v>0</v>
      </c>
      <c r="O6" s="7"/>
    </row>
    <row r="7" spans="1:15" ht="20.5" customHeight="1" x14ac:dyDescent="0.65">
      <c r="B7" s="6">
        <v>3</v>
      </c>
      <c r="C7" s="2" t="s">
        <v>71</v>
      </c>
      <c r="D7" s="1" t="s">
        <v>5</v>
      </c>
      <c r="E7" s="2" t="s">
        <v>20</v>
      </c>
      <c r="F7" s="1" t="s">
        <v>93</v>
      </c>
      <c r="G7" s="17" t="s">
        <v>97</v>
      </c>
      <c r="H7" s="1">
        <v>3</v>
      </c>
      <c r="I7" s="44">
        <v>26800</v>
      </c>
      <c r="J7" s="4">
        <v>15410</v>
      </c>
      <c r="K7" s="4">
        <v>16750</v>
      </c>
      <c r="L7" s="4">
        <v>18760</v>
      </c>
      <c r="M7" s="1">
        <v>0</v>
      </c>
      <c r="N7" s="20">
        <f>J7*M7</f>
        <v>0</v>
      </c>
      <c r="O7" s="7"/>
    </row>
    <row r="8" spans="1:15" ht="20.5" customHeight="1" x14ac:dyDescent="0.65">
      <c r="B8" s="18"/>
      <c r="C8" s="62"/>
      <c r="D8" s="62"/>
      <c r="E8" s="62"/>
      <c r="F8" s="36"/>
      <c r="G8" s="63" t="s">
        <v>6</v>
      </c>
      <c r="H8" s="63"/>
      <c r="I8" s="63"/>
      <c r="J8" s="64"/>
      <c r="K8" s="33"/>
      <c r="L8" s="33"/>
      <c r="M8" s="19">
        <f>SUM(M5:M7)</f>
        <v>0</v>
      </c>
      <c r="N8" s="20">
        <f>SUM(N5:N7)</f>
        <v>0</v>
      </c>
      <c r="O8" s="7"/>
    </row>
    <row r="9" spans="1:15" ht="20.5" customHeight="1" x14ac:dyDescent="0.65">
      <c r="B9" s="66" t="s">
        <v>70</v>
      </c>
      <c r="C9" s="67"/>
      <c r="D9" s="67"/>
      <c r="E9" s="67"/>
      <c r="F9" s="67"/>
      <c r="G9" s="67"/>
      <c r="H9" s="67"/>
      <c r="I9" s="67"/>
      <c r="J9" s="67"/>
      <c r="K9" s="67"/>
      <c r="L9" s="67"/>
      <c r="M9" s="67"/>
      <c r="N9" s="67"/>
      <c r="O9" s="21"/>
    </row>
    <row r="10" spans="1:15" ht="20.5" customHeight="1" x14ac:dyDescent="0.65">
      <c r="B10" s="68" t="s">
        <v>112</v>
      </c>
      <c r="C10" s="68"/>
      <c r="D10" s="68"/>
      <c r="E10" s="68"/>
      <c r="F10" s="68"/>
      <c r="G10" s="68"/>
      <c r="H10" s="68"/>
      <c r="I10" s="68"/>
      <c r="J10" s="68"/>
      <c r="K10" s="68"/>
      <c r="L10" s="68"/>
      <c r="M10" s="68"/>
      <c r="N10" s="68"/>
      <c r="O10" s="21"/>
    </row>
    <row r="11" spans="1:15" ht="20.5" customHeight="1" x14ac:dyDescent="0.65">
      <c r="B11" s="38"/>
      <c r="C11" s="38"/>
      <c r="D11" s="38"/>
      <c r="E11" s="38"/>
      <c r="F11" s="38"/>
      <c r="G11" s="38"/>
      <c r="H11" s="38"/>
      <c r="I11" s="38"/>
      <c r="J11" s="38"/>
      <c r="K11" s="38"/>
      <c r="L11" s="38"/>
      <c r="M11" s="38"/>
      <c r="N11" s="38"/>
      <c r="O11" s="21"/>
    </row>
    <row r="12" spans="1:15" ht="20.5" customHeight="1" x14ac:dyDescent="0.65">
      <c r="B12" s="60" t="s">
        <v>63</v>
      </c>
      <c r="C12" s="60"/>
      <c r="J12" s="7"/>
      <c r="K12" s="7"/>
      <c r="L12" s="7"/>
      <c r="M12" s="9"/>
      <c r="N12" s="10"/>
      <c r="O12" s="11"/>
    </row>
    <row r="13" spans="1:15" ht="20.5" customHeight="1" x14ac:dyDescent="0.65">
      <c r="B13" s="3"/>
      <c r="C13" s="2" t="s">
        <v>3</v>
      </c>
      <c r="D13" s="1" t="s">
        <v>4</v>
      </c>
      <c r="E13" s="40" t="s">
        <v>32</v>
      </c>
      <c r="F13" s="1" t="s">
        <v>17</v>
      </c>
      <c r="G13" s="1" t="s">
        <v>0</v>
      </c>
      <c r="H13" s="1" t="s">
        <v>15</v>
      </c>
      <c r="I13" s="16" t="s">
        <v>132</v>
      </c>
      <c r="J13" s="1" t="s">
        <v>12</v>
      </c>
      <c r="K13" s="1" t="s">
        <v>13</v>
      </c>
      <c r="L13" s="1" t="s">
        <v>14</v>
      </c>
      <c r="M13" s="1" t="s">
        <v>1</v>
      </c>
      <c r="N13" s="16" t="s">
        <v>8</v>
      </c>
      <c r="O13" s="7"/>
    </row>
    <row r="14" spans="1:15" ht="20.5" customHeight="1" x14ac:dyDescent="0.65">
      <c r="B14" s="3"/>
      <c r="C14" s="39" t="s">
        <v>26</v>
      </c>
      <c r="D14" s="17"/>
      <c r="E14" s="17"/>
      <c r="F14" s="17"/>
      <c r="G14" s="17"/>
      <c r="H14" s="17"/>
      <c r="I14" s="17"/>
      <c r="J14" s="17"/>
      <c r="K14" s="17"/>
      <c r="L14" s="17"/>
      <c r="M14" s="17"/>
      <c r="N14" s="17"/>
      <c r="O14" s="7"/>
    </row>
    <row r="15" spans="1:15" ht="20.5" customHeight="1" x14ac:dyDescent="0.65">
      <c r="A15" s="25" t="s">
        <v>133</v>
      </c>
      <c r="B15" s="22">
        <v>1</v>
      </c>
      <c r="C15" s="54" t="s">
        <v>64</v>
      </c>
      <c r="D15" s="22" t="s">
        <v>5</v>
      </c>
      <c r="E15" s="22" t="s">
        <v>33</v>
      </c>
      <c r="F15" s="22" t="s">
        <v>21</v>
      </c>
      <c r="G15" s="54" t="s">
        <v>28</v>
      </c>
      <c r="H15" s="22">
        <v>2</v>
      </c>
      <c r="I15" s="55">
        <v>14400</v>
      </c>
      <c r="J15" s="56">
        <v>8280</v>
      </c>
      <c r="K15" s="56">
        <v>9000</v>
      </c>
      <c r="L15" s="56">
        <v>10080</v>
      </c>
      <c r="M15" s="22">
        <v>0</v>
      </c>
      <c r="N15" s="20">
        <f>J15*M15</f>
        <v>0</v>
      </c>
      <c r="O15" s="11"/>
    </row>
    <row r="16" spans="1:15" ht="20.5" customHeight="1" x14ac:dyDescent="0.65">
      <c r="A16" s="25" t="s">
        <v>133</v>
      </c>
      <c r="B16" s="22">
        <v>2</v>
      </c>
      <c r="C16" s="54" t="s">
        <v>36</v>
      </c>
      <c r="D16" s="22" t="s">
        <v>5</v>
      </c>
      <c r="E16" s="22" t="s">
        <v>38</v>
      </c>
      <c r="F16" s="22" t="s">
        <v>24</v>
      </c>
      <c r="G16" s="54" t="s">
        <v>30</v>
      </c>
      <c r="H16" s="22">
        <v>2</v>
      </c>
      <c r="I16" s="55">
        <v>19600</v>
      </c>
      <c r="J16" s="56">
        <v>11270</v>
      </c>
      <c r="K16" s="56">
        <v>12250</v>
      </c>
      <c r="L16" s="56">
        <v>13720</v>
      </c>
      <c r="M16" s="22">
        <v>0</v>
      </c>
      <c r="N16" s="20">
        <f t="shared" ref="N16:N18" si="1">J16*M16</f>
        <v>0</v>
      </c>
      <c r="O16" s="11"/>
    </row>
    <row r="17" spans="1:15" ht="20.5" customHeight="1" x14ac:dyDescent="0.65">
      <c r="B17" s="6">
        <v>3</v>
      </c>
      <c r="C17" s="2" t="s">
        <v>35</v>
      </c>
      <c r="D17" s="1" t="s">
        <v>5</v>
      </c>
      <c r="E17" s="1" t="s">
        <v>34</v>
      </c>
      <c r="F17" s="1" t="s">
        <v>18</v>
      </c>
      <c r="G17" s="3" t="s">
        <v>29</v>
      </c>
      <c r="H17" s="1">
        <v>2</v>
      </c>
      <c r="I17" s="30">
        <v>12800</v>
      </c>
      <c r="J17" s="4">
        <v>7360</v>
      </c>
      <c r="K17" s="4">
        <v>8000</v>
      </c>
      <c r="L17" s="4">
        <v>8960</v>
      </c>
      <c r="M17" s="6">
        <v>0</v>
      </c>
      <c r="N17" s="20">
        <f t="shared" si="1"/>
        <v>0</v>
      </c>
      <c r="O17" s="11"/>
    </row>
    <row r="18" spans="1:15" ht="20.5" customHeight="1" x14ac:dyDescent="0.65">
      <c r="B18" s="6">
        <v>4</v>
      </c>
      <c r="C18" s="2" t="s">
        <v>37</v>
      </c>
      <c r="D18" s="1" t="s">
        <v>31</v>
      </c>
      <c r="E18" s="1" t="s">
        <v>39</v>
      </c>
      <c r="F18" s="1" t="s">
        <v>40</v>
      </c>
      <c r="G18" s="3" t="s">
        <v>41</v>
      </c>
      <c r="H18" s="1">
        <v>2</v>
      </c>
      <c r="I18" s="30">
        <v>19000</v>
      </c>
      <c r="J18" s="4">
        <v>10925</v>
      </c>
      <c r="K18" s="4">
        <v>11875</v>
      </c>
      <c r="L18" s="4">
        <v>13300</v>
      </c>
      <c r="M18" s="6">
        <v>0</v>
      </c>
      <c r="N18" s="20">
        <f t="shared" si="1"/>
        <v>0</v>
      </c>
      <c r="O18" s="11"/>
    </row>
    <row r="19" spans="1:15" ht="20.5" customHeight="1" x14ac:dyDescent="0.65">
      <c r="B19" s="6"/>
      <c r="C19" s="39" t="s">
        <v>27</v>
      </c>
      <c r="D19" s="1"/>
      <c r="E19" s="1"/>
      <c r="F19" s="1"/>
      <c r="G19" s="3"/>
      <c r="H19" s="1"/>
      <c r="I19" s="30"/>
      <c r="J19" s="4"/>
      <c r="K19" s="4"/>
      <c r="L19" s="4"/>
      <c r="M19" s="6"/>
      <c r="N19" s="5"/>
      <c r="O19" s="11"/>
    </row>
    <row r="20" spans="1:15" ht="20.5" customHeight="1" x14ac:dyDescent="0.65">
      <c r="B20" s="6">
        <v>5</v>
      </c>
      <c r="C20" s="2" t="s">
        <v>22</v>
      </c>
      <c r="D20" s="1" t="s">
        <v>5</v>
      </c>
      <c r="E20" s="1" t="s">
        <v>56</v>
      </c>
      <c r="F20" s="1" t="s">
        <v>105</v>
      </c>
      <c r="G20" s="3" t="s">
        <v>42</v>
      </c>
      <c r="H20" s="1">
        <v>2</v>
      </c>
      <c r="I20" s="29">
        <v>16200</v>
      </c>
      <c r="J20" s="4">
        <v>9890</v>
      </c>
      <c r="K20" s="4">
        <v>10750</v>
      </c>
      <c r="L20" s="4">
        <v>12040</v>
      </c>
      <c r="M20" s="6">
        <v>0</v>
      </c>
      <c r="N20" s="5">
        <f>J20*M20</f>
        <v>0</v>
      </c>
      <c r="O20" s="11"/>
    </row>
    <row r="21" spans="1:15" ht="20.5" customHeight="1" x14ac:dyDescent="0.65">
      <c r="B21" s="6">
        <v>6</v>
      </c>
      <c r="C21" s="2" t="s">
        <v>23</v>
      </c>
      <c r="D21" s="1" t="s">
        <v>5</v>
      </c>
      <c r="E21" s="1" t="s">
        <v>55</v>
      </c>
      <c r="F21" s="1" t="s">
        <v>107</v>
      </c>
      <c r="G21" s="3" t="s">
        <v>43</v>
      </c>
      <c r="H21" s="1">
        <v>2</v>
      </c>
      <c r="I21" s="30">
        <v>14600</v>
      </c>
      <c r="J21" s="4">
        <v>8395</v>
      </c>
      <c r="K21" s="4">
        <v>9125</v>
      </c>
      <c r="L21" s="4">
        <v>10220</v>
      </c>
      <c r="M21" s="6">
        <v>0</v>
      </c>
      <c r="N21" s="5">
        <f>J21*M21</f>
        <v>0</v>
      </c>
      <c r="O21" s="11"/>
    </row>
    <row r="22" spans="1:15" ht="20.5" customHeight="1" x14ac:dyDescent="0.65">
      <c r="B22" s="69" t="s">
        <v>57</v>
      </c>
      <c r="C22" s="63"/>
      <c r="D22" s="63"/>
      <c r="E22" s="63"/>
      <c r="F22" s="63"/>
      <c r="G22" s="63"/>
      <c r="H22" s="63"/>
      <c r="I22" s="63"/>
      <c r="J22" s="64"/>
      <c r="K22" s="33"/>
      <c r="L22" s="33"/>
      <c r="M22" s="22">
        <v>0</v>
      </c>
      <c r="N22" s="24">
        <f>SUM(N15:N21)</f>
        <v>0</v>
      </c>
      <c r="O22" s="7"/>
    </row>
    <row r="23" spans="1:15" ht="20.5" customHeight="1" x14ac:dyDescent="0.65">
      <c r="B23" s="27"/>
      <c r="C23" s="27"/>
      <c r="D23" s="27"/>
      <c r="E23" s="27"/>
      <c r="F23" s="28"/>
      <c r="G23" s="27"/>
      <c r="H23" s="27"/>
      <c r="I23" s="27"/>
      <c r="J23" s="27"/>
      <c r="K23" s="27"/>
      <c r="L23" s="27"/>
      <c r="M23" s="28"/>
      <c r="N23" s="35"/>
      <c r="O23" s="7"/>
    </row>
    <row r="24" spans="1:15" ht="20.5" customHeight="1" x14ac:dyDescent="0.65">
      <c r="B24" s="60" t="s">
        <v>25</v>
      </c>
      <c r="C24" s="60"/>
      <c r="J24" s="7"/>
      <c r="K24" s="7"/>
      <c r="L24" s="7"/>
      <c r="M24" s="9"/>
      <c r="N24" s="10"/>
      <c r="O24" s="11"/>
    </row>
    <row r="25" spans="1:15" ht="20.5" customHeight="1" x14ac:dyDescent="0.65">
      <c r="B25" s="3"/>
      <c r="C25" s="2" t="s">
        <v>3</v>
      </c>
      <c r="D25" s="1" t="s">
        <v>4</v>
      </c>
      <c r="E25" s="1" t="s">
        <v>53</v>
      </c>
      <c r="F25" s="1" t="s">
        <v>17</v>
      </c>
      <c r="G25" s="1" t="s">
        <v>0</v>
      </c>
      <c r="H25" s="1" t="s">
        <v>15</v>
      </c>
      <c r="I25" s="16" t="s">
        <v>132</v>
      </c>
      <c r="J25" s="1" t="s">
        <v>12</v>
      </c>
      <c r="K25" s="1" t="s">
        <v>13</v>
      </c>
      <c r="L25" s="1" t="s">
        <v>14</v>
      </c>
      <c r="M25" s="1" t="s">
        <v>1</v>
      </c>
      <c r="N25" s="16" t="s">
        <v>8</v>
      </c>
      <c r="O25" s="7"/>
    </row>
    <row r="26" spans="1:15" ht="20.5" customHeight="1" x14ac:dyDescent="0.65">
      <c r="A26" s="25" t="s">
        <v>133</v>
      </c>
      <c r="B26" s="22">
        <v>1</v>
      </c>
      <c r="C26" s="54" t="s">
        <v>44</v>
      </c>
      <c r="D26" s="22" t="s">
        <v>31</v>
      </c>
      <c r="E26" s="22" t="s">
        <v>45</v>
      </c>
      <c r="F26" s="22" t="s">
        <v>46</v>
      </c>
      <c r="G26" s="54" t="s">
        <v>68</v>
      </c>
      <c r="H26" s="22">
        <v>2</v>
      </c>
      <c r="I26" s="55">
        <v>3800</v>
      </c>
      <c r="J26" s="56">
        <v>2185</v>
      </c>
      <c r="K26" s="56">
        <v>2375</v>
      </c>
      <c r="L26" s="56">
        <v>2660</v>
      </c>
      <c r="M26" s="22">
        <v>0</v>
      </c>
      <c r="N26" s="20">
        <f>J26*M26</f>
        <v>0</v>
      </c>
      <c r="O26" s="7"/>
    </row>
    <row r="27" spans="1:15" ht="20.5" customHeight="1" x14ac:dyDescent="0.65">
      <c r="B27" s="6">
        <v>2</v>
      </c>
      <c r="C27" s="2" t="s">
        <v>47</v>
      </c>
      <c r="D27" s="1" t="s">
        <v>31</v>
      </c>
      <c r="E27" s="1" t="s">
        <v>48</v>
      </c>
      <c r="F27" s="1" t="s">
        <v>62</v>
      </c>
      <c r="G27" s="2" t="s">
        <v>49</v>
      </c>
      <c r="H27" s="1"/>
      <c r="I27" s="31">
        <v>3000</v>
      </c>
      <c r="J27" s="4">
        <v>1725</v>
      </c>
      <c r="K27" s="4">
        <v>1875</v>
      </c>
      <c r="L27" s="4">
        <v>2100</v>
      </c>
      <c r="M27" s="6">
        <v>0</v>
      </c>
      <c r="N27" s="20">
        <f t="shared" ref="N27:N36" si="2">J27*M27</f>
        <v>0</v>
      </c>
      <c r="O27" s="7"/>
    </row>
    <row r="28" spans="1:15" ht="20.5" customHeight="1" x14ac:dyDescent="0.65">
      <c r="B28" s="6">
        <v>3</v>
      </c>
      <c r="C28" s="2" t="s">
        <v>50</v>
      </c>
      <c r="D28" s="1" t="s">
        <v>51</v>
      </c>
      <c r="E28" s="1" t="s">
        <v>60</v>
      </c>
      <c r="F28" s="1" t="s">
        <v>54</v>
      </c>
      <c r="G28" s="2" t="s">
        <v>69</v>
      </c>
      <c r="H28" s="1"/>
      <c r="I28" s="31">
        <v>3000</v>
      </c>
      <c r="J28" s="4">
        <v>2070</v>
      </c>
      <c r="K28" s="4">
        <v>2250</v>
      </c>
      <c r="L28" s="4">
        <v>2520</v>
      </c>
      <c r="M28" s="6">
        <v>0</v>
      </c>
      <c r="N28" s="20">
        <f t="shared" si="2"/>
        <v>0</v>
      </c>
      <c r="O28" s="7"/>
    </row>
    <row r="29" spans="1:15" ht="20.5" customHeight="1" x14ac:dyDescent="0.65">
      <c r="B29" s="6">
        <v>7</v>
      </c>
      <c r="C29" s="2" t="s">
        <v>81</v>
      </c>
      <c r="D29" s="1" t="s">
        <v>5</v>
      </c>
      <c r="E29" s="1" t="s">
        <v>78</v>
      </c>
      <c r="F29" s="1" t="s">
        <v>96</v>
      </c>
      <c r="G29" s="3" t="s">
        <v>92</v>
      </c>
      <c r="H29" s="1"/>
      <c r="I29" s="30">
        <v>1200</v>
      </c>
      <c r="J29" s="4">
        <v>690</v>
      </c>
      <c r="K29" s="4">
        <v>750</v>
      </c>
      <c r="L29" s="4">
        <v>840</v>
      </c>
      <c r="M29" s="6">
        <v>0</v>
      </c>
      <c r="N29" s="20">
        <f t="shared" si="2"/>
        <v>0</v>
      </c>
      <c r="O29" s="11"/>
    </row>
    <row r="30" spans="1:15" ht="20.5" customHeight="1" x14ac:dyDescent="0.65">
      <c r="B30" s="6">
        <v>4</v>
      </c>
      <c r="C30" s="2" t="s">
        <v>67</v>
      </c>
      <c r="D30" s="1" t="s">
        <v>86</v>
      </c>
      <c r="E30" s="1" t="s">
        <v>61</v>
      </c>
      <c r="F30" s="1" t="s">
        <v>52</v>
      </c>
      <c r="G30" s="2" t="s">
        <v>95</v>
      </c>
      <c r="H30" s="1"/>
      <c r="I30" s="31">
        <v>4000</v>
      </c>
      <c r="J30" s="4">
        <v>2300</v>
      </c>
      <c r="K30" s="4">
        <v>2500</v>
      </c>
      <c r="L30" s="4">
        <v>2800</v>
      </c>
      <c r="M30" s="6">
        <v>0</v>
      </c>
      <c r="N30" s="20">
        <f t="shared" si="2"/>
        <v>0</v>
      </c>
      <c r="O30" s="7"/>
    </row>
    <row r="31" spans="1:15" ht="20.5" customHeight="1" x14ac:dyDescent="0.65">
      <c r="A31" s="25" t="s">
        <v>133</v>
      </c>
      <c r="B31" s="22">
        <v>5</v>
      </c>
      <c r="C31" s="54" t="s">
        <v>72</v>
      </c>
      <c r="D31" s="22" t="s">
        <v>5</v>
      </c>
      <c r="E31" s="22" t="s">
        <v>77</v>
      </c>
      <c r="F31" s="22" t="s">
        <v>74</v>
      </c>
      <c r="G31" s="54" t="s">
        <v>94</v>
      </c>
      <c r="H31" s="22"/>
      <c r="I31" s="55">
        <v>3600</v>
      </c>
      <c r="J31" s="56">
        <v>2070</v>
      </c>
      <c r="K31" s="56">
        <v>2250</v>
      </c>
      <c r="L31" s="56">
        <v>2520</v>
      </c>
      <c r="M31" s="22">
        <v>0</v>
      </c>
      <c r="N31" s="20">
        <f t="shared" si="2"/>
        <v>0</v>
      </c>
      <c r="O31" s="7"/>
    </row>
    <row r="32" spans="1:15" ht="20.5" customHeight="1" x14ac:dyDescent="0.65">
      <c r="B32" s="6">
        <v>6</v>
      </c>
      <c r="C32" s="2" t="s">
        <v>73</v>
      </c>
      <c r="D32" s="1" t="s">
        <v>5</v>
      </c>
      <c r="E32" s="1" t="s">
        <v>76</v>
      </c>
      <c r="F32" s="1" t="s">
        <v>75</v>
      </c>
      <c r="G32" s="3" t="s">
        <v>79</v>
      </c>
      <c r="H32" s="1"/>
      <c r="I32" s="30">
        <v>5200</v>
      </c>
      <c r="J32" s="4">
        <v>2990</v>
      </c>
      <c r="K32" s="4">
        <v>3250</v>
      </c>
      <c r="L32" s="4">
        <v>3640</v>
      </c>
      <c r="M32" s="6">
        <v>0</v>
      </c>
      <c r="N32" s="20">
        <f t="shared" si="2"/>
        <v>0</v>
      </c>
      <c r="O32" s="11"/>
    </row>
    <row r="33" spans="2:15" ht="20.5" customHeight="1" x14ac:dyDescent="0.65">
      <c r="B33" s="6">
        <v>8</v>
      </c>
      <c r="C33" s="2" t="s">
        <v>80</v>
      </c>
      <c r="D33" s="1" t="s">
        <v>85</v>
      </c>
      <c r="E33" s="1" t="s">
        <v>87</v>
      </c>
      <c r="F33" s="1" t="s">
        <v>89</v>
      </c>
      <c r="G33" s="3" t="s">
        <v>108</v>
      </c>
      <c r="H33" s="1">
        <v>9</v>
      </c>
      <c r="I33" s="30">
        <v>91400</v>
      </c>
      <c r="J33" s="4">
        <v>59340</v>
      </c>
      <c r="K33" s="4">
        <v>64500</v>
      </c>
      <c r="L33" s="4">
        <v>72240</v>
      </c>
      <c r="M33" s="6">
        <v>0</v>
      </c>
      <c r="N33" s="20">
        <f t="shared" si="2"/>
        <v>0</v>
      </c>
      <c r="O33" s="11"/>
    </row>
    <row r="34" spans="2:15" ht="20.5" customHeight="1" x14ac:dyDescent="0.65">
      <c r="B34" s="6">
        <v>9</v>
      </c>
      <c r="C34" s="2" t="s">
        <v>82</v>
      </c>
      <c r="D34" s="1" t="s">
        <v>85</v>
      </c>
      <c r="E34" s="1" t="s">
        <v>87</v>
      </c>
      <c r="F34" s="1" t="s">
        <v>89</v>
      </c>
      <c r="G34" s="3" t="s">
        <v>109</v>
      </c>
      <c r="H34" s="1">
        <v>9</v>
      </c>
      <c r="I34" s="30">
        <v>101200</v>
      </c>
      <c r="J34" s="4">
        <v>65550</v>
      </c>
      <c r="K34" s="4">
        <v>71250</v>
      </c>
      <c r="L34" s="4">
        <v>79800</v>
      </c>
      <c r="M34" s="6">
        <v>0</v>
      </c>
      <c r="N34" s="20">
        <f t="shared" si="2"/>
        <v>0</v>
      </c>
      <c r="O34" s="11"/>
    </row>
    <row r="35" spans="2:15" ht="20.5" customHeight="1" x14ac:dyDescent="0.65">
      <c r="B35" s="6">
        <v>10</v>
      </c>
      <c r="C35" s="2" t="s">
        <v>83</v>
      </c>
      <c r="D35" s="1" t="s">
        <v>85</v>
      </c>
      <c r="E35" s="1" t="s">
        <v>88</v>
      </c>
      <c r="F35" s="1" t="s">
        <v>90</v>
      </c>
      <c r="G35" s="3" t="s">
        <v>110</v>
      </c>
      <c r="H35" s="1">
        <v>9</v>
      </c>
      <c r="I35" s="30">
        <v>160200</v>
      </c>
      <c r="J35" s="4">
        <v>103960</v>
      </c>
      <c r="K35" s="4">
        <v>113000</v>
      </c>
      <c r="L35" s="4">
        <v>126560</v>
      </c>
      <c r="M35" s="6">
        <v>0</v>
      </c>
      <c r="N35" s="20">
        <f t="shared" si="2"/>
        <v>0</v>
      </c>
      <c r="O35" s="11"/>
    </row>
    <row r="36" spans="2:15" ht="20.5" customHeight="1" x14ac:dyDescent="0.65">
      <c r="B36" s="6">
        <v>11</v>
      </c>
      <c r="C36" s="2" t="s">
        <v>84</v>
      </c>
      <c r="D36" s="1" t="s">
        <v>85</v>
      </c>
      <c r="E36" s="1" t="s">
        <v>88</v>
      </c>
      <c r="F36" s="1" t="s">
        <v>91</v>
      </c>
      <c r="G36" s="3" t="s">
        <v>111</v>
      </c>
      <c r="H36" s="1">
        <v>9</v>
      </c>
      <c r="I36" s="30">
        <v>178000</v>
      </c>
      <c r="J36" s="4">
        <v>115460</v>
      </c>
      <c r="K36" s="4">
        <v>125500</v>
      </c>
      <c r="L36" s="4">
        <v>140560</v>
      </c>
      <c r="M36" s="6">
        <v>0</v>
      </c>
      <c r="N36" s="20">
        <f t="shared" si="2"/>
        <v>0</v>
      </c>
      <c r="O36" s="11"/>
    </row>
    <row r="37" spans="2:15" ht="20.5" customHeight="1" x14ac:dyDescent="0.65">
      <c r="B37" s="69" t="s">
        <v>127</v>
      </c>
      <c r="C37" s="63"/>
      <c r="D37" s="63"/>
      <c r="E37" s="63"/>
      <c r="F37" s="63"/>
      <c r="G37" s="63"/>
      <c r="H37" s="63"/>
      <c r="I37" s="63"/>
      <c r="J37" s="64"/>
      <c r="K37" s="37"/>
      <c r="L37" s="37"/>
      <c r="M37" s="22">
        <f>SUM(M26:M36)</f>
        <v>0</v>
      </c>
      <c r="N37" s="24">
        <f>SUM(N26:N36)</f>
        <v>0</v>
      </c>
      <c r="O37" s="7"/>
    </row>
    <row r="38" spans="2:15" ht="20.5" customHeight="1" x14ac:dyDescent="0.65">
      <c r="B38" s="73" t="s">
        <v>128</v>
      </c>
      <c r="C38" s="73"/>
      <c r="D38" s="73"/>
      <c r="E38" s="73"/>
      <c r="F38" s="73"/>
      <c r="G38" s="73"/>
      <c r="H38" s="73"/>
      <c r="I38" s="73"/>
      <c r="J38" s="73"/>
      <c r="K38" s="73"/>
      <c r="L38" s="73"/>
      <c r="M38" s="73"/>
      <c r="N38" s="73"/>
      <c r="O38" s="7"/>
    </row>
    <row r="39" spans="2:15" ht="20.5" customHeight="1" x14ac:dyDescent="0.65">
      <c r="B39" s="74" t="s">
        <v>129</v>
      </c>
      <c r="C39" s="74"/>
      <c r="D39" s="74"/>
      <c r="E39" s="74"/>
      <c r="F39" s="74"/>
      <c r="G39" s="74"/>
      <c r="H39" s="74"/>
      <c r="I39" s="74"/>
      <c r="J39" s="74"/>
      <c r="K39" s="74"/>
      <c r="L39" s="74"/>
      <c r="M39" s="74"/>
      <c r="N39" s="74"/>
      <c r="O39" s="7"/>
    </row>
    <row r="40" spans="2:15" ht="20.5" customHeight="1" x14ac:dyDescent="0.65">
      <c r="B40" s="52"/>
      <c r="C40" s="52"/>
      <c r="D40" s="52"/>
      <c r="E40" s="52"/>
      <c r="F40" s="52"/>
      <c r="G40" s="52"/>
      <c r="H40" s="52"/>
      <c r="I40" s="52"/>
      <c r="J40" s="52"/>
      <c r="K40" s="52"/>
      <c r="L40" s="52"/>
      <c r="M40" s="52"/>
      <c r="N40" s="52"/>
      <c r="O40" s="7"/>
    </row>
    <row r="41" spans="2:15" ht="20.5" customHeight="1" x14ac:dyDescent="0.65">
      <c r="B41" s="52"/>
      <c r="C41" s="52"/>
      <c r="D41" s="52"/>
      <c r="E41" s="52"/>
      <c r="F41" s="52"/>
      <c r="G41" s="52"/>
      <c r="H41" s="52"/>
      <c r="I41" s="52"/>
      <c r="J41" s="52"/>
      <c r="K41" s="52"/>
      <c r="L41" s="52"/>
      <c r="M41" s="52"/>
      <c r="N41" s="52"/>
      <c r="O41" s="7"/>
    </row>
    <row r="42" spans="2:15" ht="20.5" customHeight="1" x14ac:dyDescent="0.65">
      <c r="B42" s="52"/>
      <c r="C42" s="52"/>
      <c r="D42" s="52"/>
      <c r="E42" s="52"/>
      <c r="F42" s="52"/>
      <c r="G42" s="52"/>
      <c r="H42" s="52"/>
      <c r="I42" s="52"/>
      <c r="J42" s="52"/>
      <c r="K42" s="52"/>
      <c r="L42" s="52"/>
      <c r="M42" s="52"/>
      <c r="N42" s="52"/>
      <c r="O42" s="7"/>
    </row>
    <row r="43" spans="2:15" ht="20.5" customHeight="1" x14ac:dyDescent="0.65">
      <c r="B43" s="52"/>
      <c r="C43" s="52"/>
      <c r="D43" s="52"/>
      <c r="E43" s="52"/>
      <c r="F43" s="52"/>
      <c r="G43" s="52"/>
      <c r="H43" s="52"/>
      <c r="I43" s="52"/>
      <c r="J43" s="52"/>
      <c r="K43" s="52"/>
      <c r="L43" s="52"/>
      <c r="M43" s="52"/>
      <c r="N43" s="52"/>
      <c r="O43" s="7"/>
    </row>
    <row r="44" spans="2:15" ht="20.5" customHeight="1" x14ac:dyDescent="0.65">
      <c r="B44" s="52"/>
      <c r="C44" s="52"/>
      <c r="D44" s="52"/>
      <c r="E44" s="52"/>
      <c r="F44" s="52"/>
      <c r="G44" s="52"/>
      <c r="H44" s="52"/>
      <c r="I44" s="52"/>
      <c r="J44" s="52"/>
      <c r="K44" s="52"/>
      <c r="L44" s="52"/>
      <c r="M44" s="52"/>
      <c r="N44" s="52"/>
      <c r="O44" s="7"/>
    </row>
    <row r="45" spans="2:15" ht="20.5" customHeight="1" x14ac:dyDescent="0.65">
      <c r="B45" s="52"/>
      <c r="C45" s="52"/>
      <c r="D45" s="52"/>
      <c r="E45" s="52"/>
      <c r="F45" s="52"/>
      <c r="G45" s="52"/>
      <c r="H45" s="52"/>
      <c r="I45" s="52"/>
      <c r="J45" s="52"/>
      <c r="K45" s="52"/>
      <c r="L45" s="52"/>
      <c r="M45" s="52"/>
      <c r="N45" s="52"/>
      <c r="O45" s="7"/>
    </row>
    <row r="46" spans="2:15" ht="20.149999999999999" customHeight="1" x14ac:dyDescent="0.65">
      <c r="B46" s="27"/>
      <c r="C46" s="27"/>
      <c r="D46" s="27"/>
      <c r="E46" s="27"/>
      <c r="F46" s="28"/>
      <c r="G46" s="27"/>
      <c r="H46" s="27"/>
      <c r="I46" s="27"/>
      <c r="J46" s="27"/>
      <c r="K46" s="27"/>
      <c r="L46" s="27"/>
      <c r="M46" s="28"/>
      <c r="N46" s="35"/>
      <c r="O46" s="7"/>
    </row>
    <row r="47" spans="2:15" s="46" customFormat="1" ht="19.399999999999999" customHeight="1" x14ac:dyDescent="0.65">
      <c r="C47" s="48"/>
      <c r="D47" s="48"/>
      <c r="E47" s="48"/>
      <c r="F47" s="48"/>
      <c r="G47" s="48"/>
      <c r="H47" s="48"/>
      <c r="I47" s="48"/>
      <c r="J47" s="48"/>
      <c r="K47" s="48"/>
      <c r="L47" s="48"/>
      <c r="M47" s="49"/>
      <c r="N47" s="50"/>
    </row>
    <row r="48" spans="2:15" ht="20.5" customHeight="1" x14ac:dyDescent="0.65">
      <c r="B48" s="60" t="s">
        <v>135</v>
      </c>
      <c r="C48" s="60"/>
      <c r="J48" s="7"/>
      <c r="K48" s="7"/>
      <c r="L48" s="7"/>
      <c r="M48" s="9"/>
      <c r="N48" s="10"/>
      <c r="O48" s="11"/>
    </row>
    <row r="49" spans="2:15" ht="20.5" customHeight="1" x14ac:dyDescent="0.65">
      <c r="B49" s="3"/>
      <c r="C49" s="2" t="s">
        <v>3</v>
      </c>
      <c r="D49" s="1" t="s">
        <v>4</v>
      </c>
      <c r="E49" s="40" t="s">
        <v>2</v>
      </c>
      <c r="F49" s="1" t="s">
        <v>17</v>
      </c>
      <c r="G49" s="1" t="s">
        <v>0</v>
      </c>
      <c r="H49" s="1" t="s">
        <v>15</v>
      </c>
      <c r="I49" s="16" t="s">
        <v>132</v>
      </c>
      <c r="J49" s="1" t="s">
        <v>12</v>
      </c>
      <c r="K49" s="1" t="s">
        <v>13</v>
      </c>
      <c r="L49" s="1" t="s">
        <v>14</v>
      </c>
      <c r="M49" s="1" t="s">
        <v>1</v>
      </c>
      <c r="N49" s="16" t="s">
        <v>8</v>
      </c>
      <c r="O49" s="7"/>
    </row>
    <row r="50" spans="2:15" ht="20.5" customHeight="1" x14ac:dyDescent="0.65">
      <c r="B50" s="6">
        <v>1</v>
      </c>
      <c r="C50" s="47" t="s">
        <v>113</v>
      </c>
      <c r="D50" s="17"/>
      <c r="E50" s="1" t="s">
        <v>122</v>
      </c>
      <c r="F50" s="1" t="s">
        <v>118</v>
      </c>
      <c r="G50" s="17" t="s">
        <v>126</v>
      </c>
      <c r="H50" s="17"/>
      <c r="I50" s="17">
        <v>1670</v>
      </c>
      <c r="J50" s="4">
        <v>1081</v>
      </c>
      <c r="K50" s="4">
        <v>1175</v>
      </c>
      <c r="L50" s="4">
        <v>1316</v>
      </c>
      <c r="M50" s="6">
        <v>0</v>
      </c>
      <c r="N50" s="5">
        <f>J50*M50</f>
        <v>0</v>
      </c>
      <c r="O50" s="7"/>
    </row>
    <row r="51" spans="2:15" ht="20.5" customHeight="1" x14ac:dyDescent="0.65">
      <c r="B51" s="6">
        <v>2</v>
      </c>
      <c r="C51" s="47" t="s">
        <v>114</v>
      </c>
      <c r="D51" s="1"/>
      <c r="E51" s="1"/>
      <c r="F51" s="1"/>
      <c r="G51" s="3" t="s">
        <v>124</v>
      </c>
      <c r="H51" s="17"/>
      <c r="I51" s="53">
        <v>2000</v>
      </c>
      <c r="J51" s="4">
        <v>1299</v>
      </c>
      <c r="K51" s="4">
        <v>1412</v>
      </c>
      <c r="L51" s="4">
        <v>1582</v>
      </c>
      <c r="M51" s="6">
        <v>0</v>
      </c>
      <c r="N51" s="5">
        <f t="shared" ref="N51:N56" si="3">J51*M51</f>
        <v>0</v>
      </c>
      <c r="O51" s="11"/>
    </row>
    <row r="52" spans="2:15" ht="20.5" customHeight="1" x14ac:dyDescent="0.65">
      <c r="B52" s="6">
        <v>3</v>
      </c>
      <c r="C52" s="47" t="s">
        <v>114</v>
      </c>
      <c r="D52" s="1"/>
      <c r="E52" s="1"/>
      <c r="F52" s="1"/>
      <c r="G52" s="3" t="s">
        <v>125</v>
      </c>
      <c r="H52" s="1"/>
      <c r="I52" s="53">
        <v>9700</v>
      </c>
      <c r="J52" s="4">
        <v>6290</v>
      </c>
      <c r="K52" s="4">
        <v>6837</v>
      </c>
      <c r="L52" s="4">
        <v>7658</v>
      </c>
      <c r="M52" s="6">
        <v>0</v>
      </c>
      <c r="N52" s="5">
        <f t="shared" si="3"/>
        <v>0</v>
      </c>
      <c r="O52" s="11"/>
    </row>
    <row r="53" spans="2:15" ht="20.5" customHeight="1" x14ac:dyDescent="0.65">
      <c r="B53" s="6">
        <v>4</v>
      </c>
      <c r="C53" s="47" t="s">
        <v>115</v>
      </c>
      <c r="D53" s="1"/>
      <c r="E53" s="1" t="s">
        <v>123</v>
      </c>
      <c r="F53" s="1" t="s">
        <v>119</v>
      </c>
      <c r="G53" s="17" t="s">
        <v>126</v>
      </c>
      <c r="H53" s="1"/>
      <c r="I53" s="53">
        <v>1220</v>
      </c>
      <c r="J53" s="4">
        <v>793</v>
      </c>
      <c r="K53" s="4">
        <v>862</v>
      </c>
      <c r="L53" s="4">
        <v>966</v>
      </c>
      <c r="M53" s="6">
        <v>0</v>
      </c>
      <c r="N53" s="5">
        <f t="shared" si="3"/>
        <v>0</v>
      </c>
      <c r="O53" s="11"/>
    </row>
    <row r="54" spans="2:15" ht="20.5" customHeight="1" x14ac:dyDescent="0.65">
      <c r="B54" s="6">
        <v>5</v>
      </c>
      <c r="C54" s="47" t="s">
        <v>116</v>
      </c>
      <c r="D54" s="1"/>
      <c r="E54" s="1"/>
      <c r="F54" s="1"/>
      <c r="G54" s="3" t="s">
        <v>124</v>
      </c>
      <c r="H54" s="1"/>
      <c r="I54" s="53">
        <v>1100</v>
      </c>
      <c r="J54" s="4">
        <v>718</v>
      </c>
      <c r="K54" s="4">
        <v>781</v>
      </c>
      <c r="L54" s="4">
        <v>875</v>
      </c>
      <c r="M54" s="6">
        <v>0</v>
      </c>
      <c r="N54" s="5">
        <f t="shared" si="3"/>
        <v>0</v>
      </c>
      <c r="O54" s="11"/>
    </row>
    <row r="55" spans="2:15" ht="20.5" customHeight="1" x14ac:dyDescent="0.65">
      <c r="B55" s="6">
        <v>6</v>
      </c>
      <c r="C55" s="47" t="s">
        <v>117</v>
      </c>
      <c r="D55" s="1" t="s">
        <v>120</v>
      </c>
      <c r="E55" s="1" t="s">
        <v>137</v>
      </c>
      <c r="F55" s="1"/>
      <c r="G55" s="3" t="s">
        <v>121</v>
      </c>
      <c r="H55" s="1"/>
      <c r="I55" s="53" t="s">
        <v>134</v>
      </c>
      <c r="J55" s="4">
        <v>368</v>
      </c>
      <c r="K55" s="4">
        <v>400</v>
      </c>
      <c r="L55" s="4">
        <v>448</v>
      </c>
      <c r="M55" s="6">
        <v>0</v>
      </c>
      <c r="N55" s="5">
        <f t="shared" si="3"/>
        <v>0</v>
      </c>
      <c r="O55" s="11"/>
    </row>
    <row r="56" spans="2:15" ht="20.5" customHeight="1" x14ac:dyDescent="0.65">
      <c r="B56" s="6">
        <v>7</v>
      </c>
      <c r="C56" s="47" t="s">
        <v>117</v>
      </c>
      <c r="D56" s="1" t="s">
        <v>120</v>
      </c>
      <c r="E56" s="1" t="s">
        <v>138</v>
      </c>
      <c r="F56" s="1"/>
      <c r="G56" s="3" t="s">
        <v>121</v>
      </c>
      <c r="H56" s="1"/>
      <c r="I56" s="53" t="s">
        <v>134</v>
      </c>
      <c r="J56" s="4">
        <v>368</v>
      </c>
      <c r="K56" s="4">
        <v>400</v>
      </c>
      <c r="L56" s="4">
        <v>448</v>
      </c>
      <c r="M56" s="6">
        <v>0</v>
      </c>
      <c r="N56" s="5">
        <f t="shared" si="3"/>
        <v>0</v>
      </c>
      <c r="O56" s="11"/>
    </row>
    <row r="57" spans="2:15" ht="20.5" customHeight="1" x14ac:dyDescent="0.65">
      <c r="B57" s="6">
        <v>8</v>
      </c>
      <c r="C57" s="47" t="s">
        <v>117</v>
      </c>
      <c r="D57" s="1" t="s">
        <v>130</v>
      </c>
      <c r="E57" s="1" t="s">
        <v>137</v>
      </c>
      <c r="F57" s="1"/>
      <c r="G57" s="3" t="s">
        <v>121</v>
      </c>
      <c r="H57" s="1"/>
      <c r="I57" s="53" t="s">
        <v>134</v>
      </c>
      <c r="J57" s="4">
        <v>368</v>
      </c>
      <c r="K57" s="4">
        <v>400</v>
      </c>
      <c r="L57" s="4">
        <v>448</v>
      </c>
      <c r="M57" s="6">
        <v>0</v>
      </c>
      <c r="N57" s="5">
        <f t="shared" ref="N57:N59" si="4">J57*M57</f>
        <v>0</v>
      </c>
      <c r="O57" s="11"/>
    </row>
    <row r="58" spans="2:15" ht="20.5" customHeight="1" x14ac:dyDescent="0.65">
      <c r="B58" s="6">
        <v>9</v>
      </c>
      <c r="C58" s="47" t="s">
        <v>117</v>
      </c>
      <c r="D58" s="1" t="s">
        <v>130</v>
      </c>
      <c r="E58" s="1" t="s">
        <v>138</v>
      </c>
      <c r="F58" s="1"/>
      <c r="G58" s="3" t="s">
        <v>121</v>
      </c>
      <c r="H58" s="1"/>
      <c r="I58" s="53" t="s">
        <v>134</v>
      </c>
      <c r="J58" s="4">
        <v>368</v>
      </c>
      <c r="K58" s="4">
        <v>400</v>
      </c>
      <c r="L58" s="4">
        <v>448</v>
      </c>
      <c r="M58" s="6">
        <v>0</v>
      </c>
      <c r="N58" s="5">
        <f t="shared" si="4"/>
        <v>0</v>
      </c>
      <c r="O58" s="11"/>
    </row>
    <row r="59" spans="2:15" ht="20.5" customHeight="1" x14ac:dyDescent="0.65">
      <c r="B59" s="6">
        <v>10</v>
      </c>
      <c r="C59" s="47" t="s">
        <v>139</v>
      </c>
      <c r="D59" s="1"/>
      <c r="E59" s="1" t="s">
        <v>140</v>
      </c>
      <c r="F59" s="1" t="s">
        <v>141</v>
      </c>
      <c r="G59" s="3" t="s">
        <v>142</v>
      </c>
      <c r="H59" s="1"/>
      <c r="I59" s="53" t="s">
        <v>134</v>
      </c>
      <c r="J59" s="4">
        <v>2875</v>
      </c>
      <c r="K59" s="4">
        <v>3125</v>
      </c>
      <c r="L59" s="4">
        <v>3500</v>
      </c>
      <c r="M59" s="6">
        <v>0</v>
      </c>
      <c r="N59" s="5">
        <f t="shared" si="4"/>
        <v>0</v>
      </c>
      <c r="O59" s="11"/>
    </row>
    <row r="60" spans="2:15" ht="20.5" customHeight="1" x14ac:dyDescent="0.65">
      <c r="B60" s="69" t="s">
        <v>136</v>
      </c>
      <c r="C60" s="63"/>
      <c r="D60" s="63"/>
      <c r="E60" s="63"/>
      <c r="F60" s="63"/>
      <c r="G60" s="63"/>
      <c r="H60" s="63"/>
      <c r="I60" s="63"/>
      <c r="J60" s="64"/>
      <c r="K60" s="45"/>
      <c r="L60" s="45"/>
      <c r="M60" s="22">
        <f>SUM(M50:M59)</f>
        <v>0</v>
      </c>
      <c r="N60" s="24">
        <f>SUM(N50:N59)</f>
        <v>0</v>
      </c>
      <c r="O60" s="7"/>
    </row>
    <row r="61" spans="2:15" ht="20.5" customHeight="1" x14ac:dyDescent="0.65">
      <c r="B61" s="43"/>
      <c r="C61" s="51"/>
      <c r="D61" s="51"/>
      <c r="E61" s="43"/>
      <c r="F61" s="43"/>
      <c r="G61" s="43"/>
      <c r="H61" s="43"/>
      <c r="I61" s="43"/>
      <c r="J61" s="43"/>
      <c r="K61" s="43"/>
      <c r="L61" s="43"/>
      <c r="M61" s="28"/>
      <c r="N61" s="35"/>
      <c r="O61" s="7"/>
    </row>
    <row r="62" spans="2:15" ht="20.5" customHeight="1" x14ac:dyDescent="0.65">
      <c r="C62" s="14" t="s">
        <v>7</v>
      </c>
      <c r="O62" s="7"/>
    </row>
    <row r="63" spans="2:15" ht="20.5" customHeight="1" x14ac:dyDescent="0.65">
      <c r="C63" s="26" t="s">
        <v>9</v>
      </c>
      <c r="J63" s="28"/>
      <c r="K63" s="28"/>
      <c r="L63" s="28"/>
      <c r="M63" s="41"/>
      <c r="N63" s="42"/>
      <c r="O63" s="7"/>
    </row>
    <row r="64" spans="2:15" ht="20.5" customHeight="1" x14ac:dyDescent="0.65">
      <c r="B64" s="7"/>
      <c r="C64" s="70" t="s">
        <v>10</v>
      </c>
      <c r="D64" s="70"/>
      <c r="E64" s="70"/>
      <c r="F64" s="32"/>
      <c r="J64" s="43"/>
      <c r="K64" s="43"/>
      <c r="L64" s="43"/>
      <c r="M64" s="43"/>
      <c r="N64" s="42"/>
      <c r="O64" s="7"/>
    </row>
    <row r="65" spans="2:14" ht="20.5" customHeight="1" x14ac:dyDescent="0.65">
      <c r="B65" s="7"/>
      <c r="C65" s="70" t="s">
        <v>102</v>
      </c>
      <c r="D65" s="70"/>
      <c r="E65" s="70"/>
      <c r="F65" s="70"/>
      <c r="G65" s="70"/>
      <c r="H65" s="32"/>
      <c r="I65" s="32"/>
      <c r="J65" s="71" t="s">
        <v>106</v>
      </c>
      <c r="K65" s="71"/>
      <c r="L65" s="71"/>
      <c r="M65" s="71"/>
      <c r="N65" s="79">
        <f>SUM(N8+N22+N37+N60)</f>
        <v>0</v>
      </c>
    </row>
    <row r="66" spans="2:14" ht="20.5" customHeight="1" thickBot="1" x14ac:dyDescent="0.7">
      <c r="B66" s="7"/>
      <c r="C66" s="75" t="s">
        <v>103</v>
      </c>
      <c r="D66" s="75"/>
      <c r="E66" s="75"/>
      <c r="F66" s="75"/>
      <c r="G66" s="75"/>
      <c r="J66" s="72"/>
      <c r="K66" s="72"/>
      <c r="L66" s="72"/>
      <c r="M66" s="72"/>
      <c r="N66" s="80"/>
    </row>
    <row r="67" spans="2:14" ht="20.5" customHeight="1" thickTop="1" x14ac:dyDescent="0.65">
      <c r="B67" s="7"/>
      <c r="C67" s="76" t="s">
        <v>11</v>
      </c>
      <c r="D67" s="76"/>
      <c r="E67" s="76"/>
      <c r="F67" s="76"/>
      <c r="G67" s="76"/>
      <c r="H67" s="21"/>
      <c r="I67" s="21"/>
      <c r="J67" s="77" t="s">
        <v>101</v>
      </c>
      <c r="K67" s="78"/>
      <c r="L67" s="78"/>
      <c r="M67" s="78"/>
      <c r="N67" s="78"/>
    </row>
    <row r="68" spans="2:14" ht="20.5" customHeight="1" x14ac:dyDescent="0.65">
      <c r="B68" s="7"/>
      <c r="C68" s="59"/>
      <c r="D68" s="59"/>
      <c r="E68" s="59"/>
      <c r="F68" s="59"/>
      <c r="G68" s="59"/>
      <c r="J68" s="81" t="s">
        <v>100</v>
      </c>
      <c r="K68" s="82"/>
      <c r="L68" s="82"/>
      <c r="M68" s="82"/>
      <c r="N68" s="82"/>
    </row>
    <row r="69" spans="2:14" ht="20.5" customHeight="1" x14ac:dyDescent="0.65">
      <c r="B69" s="7"/>
      <c r="C69" s="7"/>
      <c r="F69" s="7"/>
      <c r="G69" s="7"/>
      <c r="H69" s="21"/>
      <c r="I69" s="21"/>
    </row>
    <row r="70" spans="2:14" ht="20.5" customHeight="1" x14ac:dyDescent="0.65">
      <c r="B70" s="7"/>
      <c r="C70" s="7"/>
      <c r="G70" s="7"/>
    </row>
  </sheetData>
  <mergeCells count="23">
    <mergeCell ref="C67:G67"/>
    <mergeCell ref="J67:N67"/>
    <mergeCell ref="N65:N66"/>
    <mergeCell ref="J68:N68"/>
    <mergeCell ref="B22:J22"/>
    <mergeCell ref="C64:E64"/>
    <mergeCell ref="C65:G65"/>
    <mergeCell ref="J65:M66"/>
    <mergeCell ref="B24:C24"/>
    <mergeCell ref="B37:J37"/>
    <mergeCell ref="B48:C48"/>
    <mergeCell ref="B60:J60"/>
    <mergeCell ref="B38:N38"/>
    <mergeCell ref="B39:N39"/>
    <mergeCell ref="C66:G66"/>
    <mergeCell ref="B12:C12"/>
    <mergeCell ref="B1:N1"/>
    <mergeCell ref="B3:C3"/>
    <mergeCell ref="C8:E8"/>
    <mergeCell ref="G8:J8"/>
    <mergeCell ref="B2:N2"/>
    <mergeCell ref="B9:N9"/>
    <mergeCell ref="B10:N10"/>
  </mergeCells>
  <phoneticPr fontId="2"/>
  <printOptions horizontalCentered="1"/>
  <pageMargins left="0.25" right="0.25"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共同購買注文書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zenshokyo</dc:creator>
  <cp:lastModifiedBy>n-oda</cp:lastModifiedBy>
  <cp:lastPrinted>2020-09-03T05:11:55Z</cp:lastPrinted>
  <dcterms:created xsi:type="dcterms:W3CDTF">2018-03-01T03:39:33Z</dcterms:created>
  <dcterms:modified xsi:type="dcterms:W3CDTF">2020-09-03T05:20:26Z</dcterms:modified>
</cp:coreProperties>
</file>